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vych\Downloads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  <c r="L138" i="2" l="1"/>
  <c r="L196" i="2"/>
  <c r="L194" i="1"/>
  <c r="L184" i="1"/>
  <c r="L175" i="1"/>
  <c r="L165" i="1"/>
  <c r="L156" i="1"/>
  <c r="L146" i="1"/>
  <c r="L137" i="1"/>
  <c r="L127" i="1"/>
  <c r="L118" i="1"/>
  <c r="L108" i="1"/>
  <c r="L99" i="1"/>
  <c r="L100" i="1" s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81" i="1"/>
  <c r="L62" i="1"/>
  <c r="L43" i="1"/>
  <c r="L24" i="1"/>
  <c r="I195" i="1"/>
  <c r="J195" i="1"/>
  <c r="H195" i="1"/>
  <c r="G195" i="1"/>
  <c r="J176" i="1"/>
  <c r="I176" i="1"/>
  <c r="H176" i="1"/>
  <c r="G176" i="1"/>
  <c r="G157" i="1"/>
  <c r="J157" i="1"/>
  <c r="I157" i="1"/>
  <c r="H157" i="1"/>
  <c r="J138" i="1"/>
  <c r="I138" i="1"/>
  <c r="H138" i="1"/>
  <c r="G138" i="1"/>
  <c r="G119" i="1"/>
  <c r="J119" i="1"/>
  <c r="I119" i="1"/>
  <c r="H119" i="1"/>
  <c r="J100" i="1"/>
  <c r="I100" i="1"/>
  <c r="H100" i="1"/>
  <c r="G100" i="1"/>
  <c r="F100" i="1"/>
  <c r="J81" i="1"/>
  <c r="F81" i="1"/>
  <c r="H81" i="1"/>
  <c r="G81" i="1"/>
  <c r="I81" i="1"/>
  <c r="I62" i="1"/>
  <c r="J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F196" i="1"/>
  <c r="G196" i="1"/>
  <c r="I196" i="1"/>
</calcChain>
</file>

<file path=xl/sharedStrings.xml><?xml version="1.0" encoding="utf-8"?>
<sst xmlns="http://schemas.openxmlformats.org/spreadsheetml/2006/main" count="736" uniqueCount="114">
  <si>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</si>
  <si>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</si>
  <si>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</si>
  <si>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</si>
  <si>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</si>
  <si>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</si>
  <si>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</si>
  <si>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</si>
  <si>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</si>
  <si>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</si>
  <si>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</si>
  <si>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</si>
  <si>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</si>
  <si>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</si>
  <si>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</si>
  <si>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</si>
  <si>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</si>
  <si>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</si>
  <si>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</si>
  <si>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</si>
  <si>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</si>
  <si>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</si>
  <si>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</si>
  <si>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</si>
  <si>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</si>
  <si>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</si>
  <si>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</si>
  <si>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</si>
  <si>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</si>
  <si>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</si>
  <si>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</si>
  <si>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</si>
  <si>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</si>
  <si>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</si>
  <si>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</si>
  <si>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</si>
  <si>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</si>
  <si>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</si>
  <si>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</si>
  <si>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геркулесовая молочная с маслом </t>
  </si>
  <si>
    <t>Какао с молоком</t>
  </si>
  <si>
    <t>Яблоко 1 шт</t>
  </si>
  <si>
    <t>Бутерброт с сыром</t>
  </si>
  <si>
    <t xml:space="preserve"> Салат из белокачанной капусты с морковью</t>
  </si>
  <si>
    <t>Суп картофельный с горохом и куриным мясом</t>
  </si>
  <si>
    <t>Котлета свинная запеченая</t>
  </si>
  <si>
    <t>Макароны отварные с маслом сливочным</t>
  </si>
  <si>
    <t>Чай с лимоном</t>
  </si>
  <si>
    <t>Хлеб пшеничный</t>
  </si>
  <si>
    <t>ПР</t>
  </si>
  <si>
    <t>Хлеб ржано - пшеничный</t>
  </si>
  <si>
    <t>Холодная закуска: Овощи порционно/Огурец</t>
  </si>
  <si>
    <t>Рис отварной с маслом сливочным</t>
  </si>
  <si>
    <t>Котлета рубленная куриная</t>
  </si>
  <si>
    <t>Кофейный напиток на молоке</t>
  </si>
  <si>
    <t>хол.напиток</t>
  </si>
  <si>
    <t>Молоко в индивидуальной упаковке, 3,2%</t>
  </si>
  <si>
    <t>Салат из свеклы с растительным маслом</t>
  </si>
  <si>
    <t>Суп картофельный с вермишелью и куриным мясом</t>
  </si>
  <si>
    <t>Рыба, запеченая с овощами и сыром</t>
  </si>
  <si>
    <t xml:space="preserve">Картофель отваной </t>
  </si>
  <si>
    <t>Компот из смеси сухофруктов С-витаминизированный</t>
  </si>
  <si>
    <t>Запеканка из творога</t>
  </si>
  <si>
    <t>Чай с сахаром</t>
  </si>
  <si>
    <t>Салат из моркови с яблоком</t>
  </si>
  <si>
    <t>сладкое</t>
  </si>
  <si>
    <t>Молоко сгущеное порционно</t>
  </si>
  <si>
    <t>МБОУ "СОШ №3"</t>
  </si>
  <si>
    <t>директор</t>
  </si>
  <si>
    <t>Катюрина С.В.</t>
  </si>
  <si>
    <t>Салат из капусты с огурцом соленым</t>
  </si>
  <si>
    <t>Борщ со свежей капустой, картофелем и куриным мясом</t>
  </si>
  <si>
    <t>Плов из птицы</t>
  </si>
  <si>
    <t>Компот из яблок и лимона</t>
  </si>
  <si>
    <t>Бутерброт с маслом</t>
  </si>
  <si>
    <t>Фрикадельки из птицы с соусом молочным</t>
  </si>
  <si>
    <t>297/326</t>
  </si>
  <si>
    <t>Зеленый горошек</t>
  </si>
  <si>
    <t>Рассольник "Ленинградский"</t>
  </si>
  <si>
    <t>Мясо тушеное</t>
  </si>
  <si>
    <t>Картофель отварной с луком</t>
  </si>
  <si>
    <t>Омлет натуральный с маслом сливочным</t>
  </si>
  <si>
    <t>Банан 1шт</t>
  </si>
  <si>
    <t>Салат из свеклы с маслом растительным</t>
  </si>
  <si>
    <t>Свп картофельный с мясными фрикадельками</t>
  </si>
  <si>
    <t>104/105</t>
  </si>
  <si>
    <t>Котлета "Куриная" рубленная</t>
  </si>
  <si>
    <t>Капуста тушеная</t>
  </si>
  <si>
    <t>Йогурт</t>
  </si>
  <si>
    <t>Каша гречневая молочная с маслом</t>
  </si>
  <si>
    <t>Кукуруза консервированная</t>
  </si>
  <si>
    <t>Борщ "Сибирский" с фасолью</t>
  </si>
  <si>
    <t>Печень тушеная в соусе</t>
  </si>
  <si>
    <t>Сок фруктовый</t>
  </si>
  <si>
    <t>Рыба запеченая с овощами и сыром</t>
  </si>
  <si>
    <t>горнир</t>
  </si>
  <si>
    <t>Каша "Дружба" с маслом сливочным</t>
  </si>
  <si>
    <t>Винегрет овощной</t>
  </si>
  <si>
    <t>Птица, порционная запеченая</t>
  </si>
  <si>
    <t>Салат из белокачанной капусты с морковью</t>
  </si>
  <si>
    <t>Суп картофельный с клецками</t>
  </si>
  <si>
    <t>Жаркое по-домашнему</t>
  </si>
  <si>
    <t>Тефтель "Детские" с соусом</t>
  </si>
  <si>
    <t>Апельсин 1 шт</t>
  </si>
  <si>
    <t>Салат из свеклы с сыром</t>
  </si>
  <si>
    <t>Щи из свежей капусты с куриным мясом</t>
  </si>
  <si>
    <t>Рыба запеченная под соусом молочным</t>
  </si>
  <si>
    <t>Картофель отварной</t>
  </si>
  <si>
    <t>Кисель</t>
  </si>
  <si>
    <t>Суп картофельный с мясными фрикадельками</t>
  </si>
  <si>
    <t xml:space="preserve">Сгущеное молоко </t>
  </si>
  <si>
    <t>Оладьи "Домашние" со сгущеным молоком</t>
  </si>
  <si>
    <t>Кондитерское изделие Печенье</t>
  </si>
  <si>
    <t>Запеканка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</si>
</sst>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67</v>
      </c>
      <c r="D1" s="57"/>
      <c r="E1" s="57"/>
      <c r="F1" s="12" t="s">
        <v>16</v>
      </c>
      <c r="G1" s="2" t="s">
        <v>17</v>
      </c>
      <c r="H1" s="58" t="s">
        <v>68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69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14.59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6.96</v>
      </c>
      <c r="H7" s="43">
        <v>9.9600000000000009</v>
      </c>
      <c r="I7" s="43">
        <v>17.8</v>
      </c>
      <c r="J7" s="43">
        <v>188.66</v>
      </c>
      <c r="K7" s="44">
        <v>3</v>
      </c>
      <c r="L7" s="43">
        <v>17.13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8.5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18.09</v>
      </c>
      <c r="H13" s="19">
        <f t="shared" si="0"/>
        <v>23.87</v>
      </c>
      <c r="I13" s="19">
        <f t="shared" si="0"/>
        <v>81.899999999999991</v>
      </c>
      <c r="J13" s="19">
        <f t="shared" si="0"/>
        <v>614.77</v>
      </c>
      <c r="K13" s="25"/>
      <c r="L13" s="19">
        <f t="shared" ref="L13" si="1">SUM(L6:L12)</f>
        <v>46.72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3.27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215</v>
      </c>
      <c r="G15" s="43">
        <v>4.9800000000000004</v>
      </c>
      <c r="H15" s="43">
        <v>3.19</v>
      </c>
      <c r="I15" s="43">
        <v>17.38</v>
      </c>
      <c r="J15" s="43">
        <v>118.17</v>
      </c>
      <c r="K15" s="44">
        <v>102</v>
      </c>
      <c r="L15" s="43">
        <v>9.9600000000000009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16.649999999999999</v>
      </c>
      <c r="H16" s="43">
        <v>23.28</v>
      </c>
      <c r="I16" s="43">
        <v>4.29</v>
      </c>
      <c r="J16" s="43">
        <v>293.33</v>
      </c>
      <c r="K16" s="44">
        <v>268</v>
      </c>
      <c r="L16" s="43">
        <v>33.67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5.38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2.4700000000000002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49</v>
      </c>
      <c r="L19" s="43">
        <v>1.79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49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32.65</v>
      </c>
      <c r="H23" s="19">
        <f t="shared" si="2"/>
        <v>31.91</v>
      </c>
      <c r="I23" s="19">
        <f t="shared" si="2"/>
        <v>102.46000000000001</v>
      </c>
      <c r="J23" s="19">
        <f t="shared" si="2"/>
        <v>827.7</v>
      </c>
      <c r="K23" s="25"/>
      <c r="L23" s="19">
        <f t="shared" ref="L23" si="3">SUM(L14:L22)</f>
        <v>57.850000000000009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1345</v>
      </c>
      <c r="G24" s="32">
        <f t="shared" ref="G24:J24" si="4">G13+G23</f>
        <v>50.739999999999995</v>
      </c>
      <c r="H24" s="32">
        <f t="shared" si="4"/>
        <v>55.78</v>
      </c>
      <c r="I24" s="32">
        <f t="shared" si="4"/>
        <v>184.36</v>
      </c>
      <c r="J24" s="32">
        <f t="shared" si="4"/>
        <v>1442.47</v>
      </c>
      <c r="K24" s="32"/>
      <c r="L24" s="32">
        <f t="shared" ref="L24" si="5">L13+L23</f>
        <v>104.57000000000001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13.72</v>
      </c>
      <c r="H25" s="40">
        <v>5.22</v>
      </c>
      <c r="I25" s="40">
        <v>9.14</v>
      </c>
      <c r="J25" s="40">
        <v>138.41999999999999</v>
      </c>
      <c r="K25" s="41">
        <v>295</v>
      </c>
      <c r="L25" s="40">
        <v>31.41</v>
      </c>
    </row>
    <row r="26" spans="1:12" ht="15" x14ac:dyDescent="0.25">
      <c r="A26" s="14"/>
      <c r="B26" s="15"/>
      <c r="C26" s="11"/>
      <c r="D26" s="6" t="s">
        <v>26</v>
      </c>
      <c r="E26" s="42" t="s">
        <v>51</v>
      </c>
      <c r="F26" s="43">
        <v>60</v>
      </c>
      <c r="G26" s="43">
        <v>0.5</v>
      </c>
      <c r="H26" s="43">
        <v>0.06</v>
      </c>
      <c r="I26" s="43">
        <v>1.7</v>
      </c>
      <c r="J26" s="43">
        <v>9.35</v>
      </c>
      <c r="K26" s="44" t="s">
        <v>49</v>
      </c>
      <c r="L26" s="43">
        <v>5.97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8.5299999999999994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2.0299999999999998</v>
      </c>
      <c r="H28" s="43">
        <v>0.21</v>
      </c>
      <c r="I28" s="43">
        <v>13.12</v>
      </c>
      <c r="J28" s="43">
        <v>62.51</v>
      </c>
      <c r="K28" s="44" t="s">
        <v>49</v>
      </c>
      <c r="L28" s="43">
        <v>1.79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29</v>
      </c>
      <c r="E30" s="42" t="s">
        <v>52</v>
      </c>
      <c r="F30" s="43">
        <v>150</v>
      </c>
      <c r="G30" s="43">
        <v>3.7</v>
      </c>
      <c r="H30" s="43">
        <v>5.37</v>
      </c>
      <c r="I30" s="43">
        <v>36.68</v>
      </c>
      <c r="J30" s="43">
        <v>209.85</v>
      </c>
      <c r="K30" s="44">
        <v>304</v>
      </c>
      <c r="L30" s="43">
        <v>5.84</v>
      </c>
    </row>
    <row r="31" spans="1:12" ht="15" x14ac:dyDescent="0.25">
      <c r="A31" s="14"/>
      <c r="B31" s="15"/>
      <c r="C31" s="11"/>
      <c r="D31" s="6" t="s">
        <v>55</v>
      </c>
      <c r="E31" s="42" t="s">
        <v>56</v>
      </c>
      <c r="F31" s="43">
        <v>200</v>
      </c>
      <c r="G31" s="43">
        <v>6</v>
      </c>
      <c r="H31" s="43">
        <v>7</v>
      </c>
      <c r="I31" s="43">
        <v>9.4</v>
      </c>
      <c r="J31" s="43">
        <v>126</v>
      </c>
      <c r="K31" s="44" t="s">
        <v>49</v>
      </c>
      <c r="L31" s="43">
        <v>17.8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29.12</v>
      </c>
      <c r="H32" s="19">
        <f t="shared" ref="H32" si="7">SUM(H25:H31)</f>
        <v>20.54</v>
      </c>
      <c r="I32" s="19">
        <f t="shared" ref="I32" si="8">SUM(I25:I31)</f>
        <v>85.990000000000009</v>
      </c>
      <c r="J32" s="19">
        <f t="shared" ref="J32:L32" si="9">SUM(J25:J31)</f>
        <v>646.73</v>
      </c>
      <c r="K32" s="25"/>
      <c r="L32" s="19">
        <f t="shared" si="9"/>
        <v>71.34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2.67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215</v>
      </c>
      <c r="G34" s="43">
        <v>9.9</v>
      </c>
      <c r="H34" s="43">
        <v>8.9</v>
      </c>
      <c r="I34" s="43">
        <v>25.2</v>
      </c>
      <c r="J34" s="43">
        <v>220.5</v>
      </c>
      <c r="K34" s="44">
        <v>103</v>
      </c>
      <c r="L34" s="43">
        <v>7.76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25.47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4.9400000000000004</v>
      </c>
      <c r="H36" s="43">
        <v>10.59</v>
      </c>
      <c r="I36" s="43">
        <v>33.32</v>
      </c>
      <c r="J36" s="43">
        <v>248.31</v>
      </c>
      <c r="K36" s="44">
        <v>125</v>
      </c>
      <c r="L36" s="43">
        <v>10.09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0.22</v>
      </c>
      <c r="H37" s="43">
        <v>0</v>
      </c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49</v>
      </c>
      <c r="L38" s="43">
        <v>1.79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49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38.26</v>
      </c>
      <c r="H42" s="19">
        <f t="shared" ref="H42" si="11">SUM(H33:H41)</f>
        <v>34.039999999999992</v>
      </c>
      <c r="I42" s="19">
        <f t="shared" ref="I42" si="12">SUM(I33:I41)</f>
        <v>113.46000000000001</v>
      </c>
      <c r="J42" s="19">
        <f t="shared" ref="J42:L42" si="13">SUM(J33:J41)</f>
        <v>913.24</v>
      </c>
      <c r="K42" s="25"/>
      <c r="L42" s="19">
        <f t="shared" si="13"/>
        <v>52.339999999999996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1525</v>
      </c>
      <c r="G43" s="32">
        <f t="shared" ref="G43" si="14">G32+G42</f>
        <v>67.38</v>
      </c>
      <c r="H43" s="32">
        <f t="shared" ref="H43" si="15">H32+H42</f>
        <v>54.579999999999991</v>
      </c>
      <c r="I43" s="32">
        <f t="shared" ref="I43" si="16">I32+I42</f>
        <v>199.45000000000002</v>
      </c>
      <c r="J43" s="32">
        <f t="shared" ref="J43:L43" si="17">J32+J42</f>
        <v>1559.97</v>
      </c>
      <c r="K43" s="32"/>
      <c r="L43" s="32">
        <f t="shared" si="17"/>
        <v>123.68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180</v>
      </c>
      <c r="G44" s="40">
        <v>36.83</v>
      </c>
      <c r="H44" s="40">
        <v>27.86</v>
      </c>
      <c r="I44" s="40">
        <v>70.56</v>
      </c>
      <c r="J44" s="40">
        <v>680.33</v>
      </c>
      <c r="K44" s="41">
        <v>223</v>
      </c>
      <c r="L44" s="40">
        <v>48.19</v>
      </c>
    </row>
    <row r="45" spans="1:12" ht="15" x14ac:dyDescent="0.25">
      <c r="A45" s="23"/>
      <c r="B45" s="15"/>
      <c r="C45" s="11"/>
      <c r="D45" s="6" t="s">
        <v>26</v>
      </c>
      <c r="E45" s="42" t="s">
        <v>64</v>
      </c>
      <c r="F45" s="43">
        <v>60</v>
      </c>
      <c r="G45" s="43">
        <v>0.64</v>
      </c>
      <c r="H45" s="43">
        <v>0.1</v>
      </c>
      <c r="I45" s="43">
        <v>5.1100000000000003</v>
      </c>
      <c r="J45" s="43">
        <v>23.9</v>
      </c>
      <c r="K45" s="44">
        <v>59</v>
      </c>
      <c r="L45" s="43">
        <v>3.12</v>
      </c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1.69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2.0299999999999998</v>
      </c>
      <c r="H47" s="43">
        <v>0.21</v>
      </c>
      <c r="I47" s="43">
        <v>13.12</v>
      </c>
      <c r="J47" s="43">
        <v>62.51</v>
      </c>
      <c r="K47" s="44" t="s">
        <v>49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65</v>
      </c>
      <c r="E49" s="42" t="s">
        <v>66</v>
      </c>
      <c r="F49" s="43">
        <v>20</v>
      </c>
      <c r="G49" s="43">
        <v>1</v>
      </c>
      <c r="H49" s="43">
        <v>0</v>
      </c>
      <c r="I49" s="43">
        <v>7.6</v>
      </c>
      <c r="J49" s="43">
        <v>34.4</v>
      </c>
      <c r="K49" s="44" t="s">
        <v>49</v>
      </c>
      <c r="L49" s="43">
        <v>7.36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40.700000000000003</v>
      </c>
      <c r="H51" s="19">
        <f t="shared" ref="H51" si="19">SUM(H44:H50)</f>
        <v>28.220000000000002</v>
      </c>
      <c r="I51" s="19">
        <f t="shared" ref="I51" si="20">SUM(I44:I50)</f>
        <v>111.4</v>
      </c>
      <c r="J51" s="19">
        <f t="shared" ref="J51:L51" si="21">SUM(J44:J50)</f>
        <v>862.43</v>
      </c>
      <c r="K51" s="25"/>
      <c r="L51" s="19">
        <f t="shared" si="21"/>
        <v>62.739999999999995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0.94</v>
      </c>
      <c r="H52" s="43">
        <v>2.11</v>
      </c>
      <c r="I52" s="43">
        <v>2.66</v>
      </c>
      <c r="J52" s="43">
        <v>33.369999999999997</v>
      </c>
      <c r="K52" s="44">
        <v>29</v>
      </c>
      <c r="L52" s="43">
        <v>3.25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215</v>
      </c>
      <c r="G53" s="43">
        <v>2.4300000000000002</v>
      </c>
      <c r="H53" s="43">
        <v>3.12</v>
      </c>
      <c r="I53" s="43">
        <v>12.01</v>
      </c>
      <c r="J53" s="43">
        <v>85.84</v>
      </c>
      <c r="K53" s="44">
        <v>82</v>
      </c>
      <c r="L53" s="43">
        <v>9.5</v>
      </c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265</v>
      </c>
      <c r="L54" s="43">
        <v>36.630000000000003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0.16</v>
      </c>
      <c r="H56" s="43">
        <v>0.16</v>
      </c>
      <c r="I56" s="43">
        <v>27.87</v>
      </c>
      <c r="J56" s="43">
        <v>113.56</v>
      </c>
      <c r="K56" s="44">
        <v>342</v>
      </c>
      <c r="L56" s="43">
        <v>5.93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49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49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30.05</v>
      </c>
      <c r="H61" s="19">
        <f t="shared" ref="H61" si="23">SUM(H52:H60)</f>
        <v>32.17</v>
      </c>
      <c r="I61" s="19">
        <f t="shared" ref="I61" si="24">SUM(I52:I60)</f>
        <v>113.28999999999999</v>
      </c>
      <c r="J61" s="19">
        <f t="shared" ref="J61:L61" si="25">SUM(J52:J60)</f>
        <v>862.83000000000015</v>
      </c>
      <c r="K61" s="25"/>
      <c r="L61" s="19">
        <f t="shared" si="25"/>
        <v>59.000000000000007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1285</v>
      </c>
      <c r="G62" s="32">
        <f t="shared" ref="G62" si="26">G51+G61</f>
        <v>70.75</v>
      </c>
      <c r="H62" s="32">
        <f t="shared" ref="H62" si="27">H51+H61</f>
        <v>60.39</v>
      </c>
      <c r="I62" s="32">
        <f t="shared" ref="I62" si="28">I51+I61</f>
        <v>224.69</v>
      </c>
      <c r="J62" s="32">
        <f t="shared" ref="J62:L62" si="29">J51+J61</f>
        <v>1725.2600000000002</v>
      </c>
      <c r="K62" s="32"/>
      <c r="L62" s="32">
        <f t="shared" si="29"/>
        <v>121.74000000000001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90</v>
      </c>
      <c r="G63" s="40">
        <v>8.7430000000000003</v>
      </c>
      <c r="H63" s="40">
        <v>8.31</v>
      </c>
      <c r="I63" s="40">
        <v>10.71</v>
      </c>
      <c r="J63" s="40">
        <v>152.66</v>
      </c>
      <c r="K63" s="41" t="s">
        <v>76</v>
      </c>
      <c r="L63" s="40">
        <v>37.64</v>
      </c>
    </row>
    <row r="64" spans="1:12" ht="15" x14ac:dyDescent="0.25">
      <c r="A64" s="23"/>
      <c r="B64" s="15"/>
      <c r="C64" s="11"/>
      <c r="D64" s="6"/>
      <c r="E64" s="42" t="s">
        <v>74</v>
      </c>
      <c r="F64" s="43">
        <v>40</v>
      </c>
      <c r="G64" s="43">
        <v>2.36</v>
      </c>
      <c r="H64" s="43">
        <v>7.49</v>
      </c>
      <c r="I64" s="43">
        <v>14.9</v>
      </c>
      <c r="J64" s="43">
        <v>136.4</v>
      </c>
      <c r="K64" s="44">
        <v>1</v>
      </c>
      <c r="L64" s="43">
        <v>7.89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204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2.44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2.0299999999999998</v>
      </c>
      <c r="H66" s="43">
        <v>0.21</v>
      </c>
      <c r="I66" s="43">
        <v>13.12</v>
      </c>
      <c r="J66" s="43">
        <v>62.51</v>
      </c>
      <c r="K66" s="44" t="s">
        <v>49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 t="s">
        <v>41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>
        <v>6.5</v>
      </c>
    </row>
    <row r="68" spans="1:12" ht="15" x14ac:dyDescent="0.25">
      <c r="A68" s="23"/>
      <c r="B68" s="15"/>
      <c r="C68" s="11"/>
      <c r="D68" s="6" t="s">
        <v>29</v>
      </c>
      <c r="E68" s="42" t="s">
        <v>46</v>
      </c>
      <c r="F68" s="43">
        <v>150</v>
      </c>
      <c r="G68" s="43">
        <v>5.7</v>
      </c>
      <c r="H68" s="43">
        <v>3.43</v>
      </c>
      <c r="I68" s="43">
        <v>36.450000000000003</v>
      </c>
      <c r="J68" s="43">
        <v>199.47</v>
      </c>
      <c r="K68" s="44">
        <v>203</v>
      </c>
      <c r="L68" s="43">
        <v>5.37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624</v>
      </c>
      <c r="G70" s="19">
        <f t="shared" ref="G70" si="30">SUM(G63:G69)</f>
        <v>19.492999999999999</v>
      </c>
      <c r="H70" s="19">
        <f t="shared" ref="H70" si="31">SUM(H63:H69)</f>
        <v>19.899999999999999</v>
      </c>
      <c r="I70" s="19">
        <f t="shared" ref="I70" si="32">SUM(I63:I69)</f>
        <v>100.2</v>
      </c>
      <c r="J70" s="19">
        <f t="shared" ref="J70:L70" si="33">SUM(J63:J69)</f>
        <v>657.9</v>
      </c>
      <c r="K70" s="25"/>
      <c r="L70" s="19">
        <f t="shared" si="33"/>
        <v>62.22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13.8</v>
      </c>
      <c r="H71" s="43">
        <v>0.72</v>
      </c>
      <c r="I71" s="43">
        <v>31.98</v>
      </c>
      <c r="J71" s="43">
        <v>189.6</v>
      </c>
      <c r="K71" s="44" t="s">
        <v>49</v>
      </c>
      <c r="L71" s="43">
        <v>10.24</v>
      </c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2.08</v>
      </c>
      <c r="H72" s="43">
        <v>4.9000000000000004</v>
      </c>
      <c r="I72" s="43">
        <v>13.62</v>
      </c>
      <c r="J72" s="43">
        <v>106.95</v>
      </c>
      <c r="K72" s="44">
        <v>96</v>
      </c>
      <c r="L72" s="43">
        <v>6.47</v>
      </c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100</v>
      </c>
      <c r="G73" s="43">
        <v>10.58</v>
      </c>
      <c r="H73" s="43">
        <v>28.17</v>
      </c>
      <c r="I73" s="43">
        <v>2.56</v>
      </c>
      <c r="J73" s="43">
        <v>306.08999999999997</v>
      </c>
      <c r="K73" s="44">
        <v>256</v>
      </c>
      <c r="L73" s="43">
        <v>34.369999999999997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3.1040000000000001</v>
      </c>
      <c r="H74" s="43">
        <v>6.99</v>
      </c>
      <c r="I74" s="43">
        <v>20.84</v>
      </c>
      <c r="J74" s="43">
        <v>158.71</v>
      </c>
      <c r="K74" s="44">
        <v>126</v>
      </c>
      <c r="L74" s="43">
        <v>6.67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0.22</v>
      </c>
      <c r="H75" s="43">
        <v>0</v>
      </c>
      <c r="I75" s="43">
        <v>24.42</v>
      </c>
      <c r="J75" s="43">
        <v>98.56</v>
      </c>
      <c r="K75" s="44">
        <v>349</v>
      </c>
      <c r="L75" s="43">
        <v>3.05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49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49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33.943999999999996</v>
      </c>
      <c r="H80" s="19">
        <f t="shared" ref="H80" si="35">SUM(H71:H79)</f>
        <v>41.419999999999995</v>
      </c>
      <c r="I80" s="19">
        <f t="shared" ref="I80" si="36">SUM(I71:I79)</f>
        <v>116.94</v>
      </c>
      <c r="J80" s="19">
        <f t="shared" ref="J80:L80" si="37">SUM(J71:J79)</f>
        <v>976.3900000000001</v>
      </c>
      <c r="K80" s="25"/>
      <c r="L80" s="19">
        <f t="shared" si="37"/>
        <v>64.489999999999995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1404</v>
      </c>
      <c r="G81" s="32">
        <f t="shared" ref="G81" si="38">G70+G80</f>
        <v>53.436999999999998</v>
      </c>
      <c r="H81" s="32">
        <f t="shared" ref="H81" si="39">H70+H80</f>
        <v>61.319999999999993</v>
      </c>
      <c r="I81" s="32">
        <f t="shared" ref="I81" si="40">I70+I80</f>
        <v>217.14</v>
      </c>
      <c r="J81" s="32">
        <f t="shared" ref="J81:L81" si="41">J70+J80</f>
        <v>1634.29</v>
      </c>
      <c r="K81" s="32"/>
      <c r="L81" s="32">
        <f t="shared" si="41"/>
        <v>126.71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>
        <v>27.02</v>
      </c>
    </row>
    <row r="83" spans="1:12" ht="15" x14ac:dyDescent="0.25">
      <c r="A83" s="23"/>
      <c r="B83" s="15"/>
      <c r="C83" s="11"/>
      <c r="D83" s="6" t="s">
        <v>26</v>
      </c>
      <c r="E83" s="42" t="s">
        <v>42</v>
      </c>
      <c r="F83" s="43">
        <v>60</v>
      </c>
      <c r="G83" s="43">
        <v>6.96</v>
      </c>
      <c r="H83" s="43">
        <v>9.9600000000000009</v>
      </c>
      <c r="I83" s="43">
        <v>17.8</v>
      </c>
      <c r="J83" s="43">
        <v>188.66</v>
      </c>
      <c r="K83" s="44">
        <v>3</v>
      </c>
      <c r="L83" s="43">
        <v>17.13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1.69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62.51</v>
      </c>
      <c r="K85" s="44" t="s">
        <v>49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82</v>
      </c>
      <c r="F86" s="43">
        <v>200</v>
      </c>
      <c r="G86" s="43">
        <v>3</v>
      </c>
      <c r="H86" s="43">
        <v>1</v>
      </c>
      <c r="I86" s="43">
        <v>42</v>
      </c>
      <c r="J86" s="43">
        <v>189</v>
      </c>
      <c r="K86" s="44">
        <v>338</v>
      </c>
      <c r="L86" s="43">
        <v>32.64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28.48</v>
      </c>
      <c r="H89" s="19">
        <f t="shared" ref="H89" si="43">SUM(H82:H88)</f>
        <v>30.21</v>
      </c>
      <c r="I89" s="19">
        <f t="shared" ref="I89" si="44">SUM(I82:I88)</f>
        <v>92.97</v>
      </c>
      <c r="J89" s="19">
        <f t="shared" ref="J89:L89" si="45">SUM(J82:J88)</f>
        <v>757.69</v>
      </c>
      <c r="K89" s="25"/>
      <c r="L89" s="19">
        <f t="shared" si="45"/>
        <v>80.86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2.96</v>
      </c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210</v>
      </c>
      <c r="G91" s="43">
        <v>1.8440000000000001</v>
      </c>
      <c r="H91" s="43">
        <v>2.34</v>
      </c>
      <c r="I91" s="43">
        <v>12.93</v>
      </c>
      <c r="J91" s="43">
        <v>80.099999999999994</v>
      </c>
      <c r="K91" s="44" t="s">
        <v>85</v>
      </c>
      <c r="L91" s="43">
        <v>31.87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110</v>
      </c>
      <c r="G92" s="43">
        <v>14.763999999999999</v>
      </c>
      <c r="H92" s="43">
        <v>6.38</v>
      </c>
      <c r="I92" s="43">
        <v>11.18</v>
      </c>
      <c r="J92" s="43">
        <v>169.18</v>
      </c>
      <c r="K92" s="44">
        <v>295</v>
      </c>
      <c r="L92" s="43">
        <v>31.41</v>
      </c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11.07</v>
      </c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3.17</v>
      </c>
      <c r="H94" s="43">
        <v>2.68</v>
      </c>
      <c r="I94" s="43">
        <v>15.95</v>
      </c>
      <c r="J94" s="43">
        <v>100.6</v>
      </c>
      <c r="K94" s="44">
        <v>379</v>
      </c>
      <c r="L94" s="43">
        <v>8.5299999999999994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49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49</v>
      </c>
      <c r="L96" s="43">
        <v>1.31</v>
      </c>
    </row>
    <row r="97" spans="1:12" ht="15" x14ac:dyDescent="0.25">
      <c r="A97" s="23"/>
      <c r="B97" s="15"/>
      <c r="C97" s="11"/>
      <c r="D97" s="6" t="s">
        <v>65</v>
      </c>
      <c r="E97" s="42" t="s">
        <v>88</v>
      </c>
      <c r="F97" s="43">
        <v>100</v>
      </c>
      <c r="G97" s="43">
        <v>3.17</v>
      </c>
      <c r="H97" s="43">
        <v>2.68</v>
      </c>
      <c r="I97" s="43">
        <v>15.95</v>
      </c>
      <c r="J97" s="43">
        <v>100.6</v>
      </c>
      <c r="K97" s="44">
        <v>379</v>
      </c>
      <c r="L97" s="43">
        <v>30.5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30.738</v>
      </c>
      <c r="H99" s="19">
        <f t="shared" ref="H99" si="47">SUM(H90:H98)</f>
        <v>22.61</v>
      </c>
      <c r="I99" s="19">
        <f t="shared" ref="I99" si="48">SUM(I90:I98)</f>
        <v>95.440000000000012</v>
      </c>
      <c r="J99" s="19">
        <f t="shared" ref="J99:L99" si="49">SUM(J90:J98)</f>
        <v>716.13</v>
      </c>
      <c r="K99" s="25"/>
      <c r="L99" s="19">
        <f t="shared" si="49"/>
        <v>120.03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1600</v>
      </c>
      <c r="G100" s="32">
        <f t="shared" ref="G100" si="50">G89+G99</f>
        <v>59.218000000000004</v>
      </c>
      <c r="H100" s="32">
        <f t="shared" ref="H100" si="51">H89+H99</f>
        <v>52.82</v>
      </c>
      <c r="I100" s="32">
        <f t="shared" ref="I100" si="52">I89+I99</f>
        <v>188.41000000000003</v>
      </c>
      <c r="J100" s="32">
        <f t="shared" ref="J100:L100" si="53">J89+J99</f>
        <v>1473.8200000000002</v>
      </c>
      <c r="K100" s="32"/>
      <c r="L100" s="32">
        <f t="shared" si="53"/>
        <v>200.89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19.75</v>
      </c>
    </row>
    <row r="102" spans="1:12" ht="15" x14ac:dyDescent="0.25">
      <c r="A102" s="23"/>
      <c r="B102" s="15"/>
      <c r="C102" s="11"/>
      <c r="D102" s="6" t="s">
        <v>26</v>
      </c>
      <c r="E102" s="42" t="s">
        <v>42</v>
      </c>
      <c r="F102" s="43">
        <v>60</v>
      </c>
      <c r="G102" s="43">
        <v>6.96</v>
      </c>
      <c r="H102" s="43">
        <v>9.9600000000000009</v>
      </c>
      <c r="I102" s="43">
        <v>17.8</v>
      </c>
      <c r="J102" s="43">
        <v>188.66</v>
      </c>
      <c r="K102" s="44">
        <v>3</v>
      </c>
      <c r="L102" s="43">
        <v>17.13</v>
      </c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8.5299999999999994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6.5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17.829999999999998</v>
      </c>
      <c r="H108" s="19">
        <f t="shared" si="54"/>
        <v>25.54</v>
      </c>
      <c r="I108" s="19">
        <f t="shared" si="54"/>
        <v>97.85</v>
      </c>
      <c r="J108" s="19">
        <f t="shared" si="54"/>
        <v>692.56</v>
      </c>
      <c r="K108" s="25"/>
      <c r="L108" s="19">
        <f t="shared" ref="L108" si="55">SUM(L101:L107)</f>
        <v>51.91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>
        <v>13.8</v>
      </c>
      <c r="H109" s="43">
        <v>0.72</v>
      </c>
      <c r="I109" s="43">
        <v>31.98</v>
      </c>
      <c r="J109" s="43">
        <v>189.6</v>
      </c>
      <c r="K109" s="44" t="s">
        <v>49</v>
      </c>
      <c r="L109" s="43">
        <v>10.23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250</v>
      </c>
      <c r="G110" s="43">
        <v>2.21</v>
      </c>
      <c r="H110" s="43">
        <v>3.31</v>
      </c>
      <c r="I110" s="43">
        <v>15.93</v>
      </c>
      <c r="J110" s="43">
        <v>102.36</v>
      </c>
      <c r="K110" s="44">
        <v>84</v>
      </c>
      <c r="L110" s="43">
        <v>6.92</v>
      </c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100</v>
      </c>
      <c r="G111" s="43">
        <v>14.4</v>
      </c>
      <c r="H111" s="43">
        <v>14.72</v>
      </c>
      <c r="I111" s="43">
        <v>6.37</v>
      </c>
      <c r="J111" s="43">
        <v>215.53</v>
      </c>
      <c r="K111" s="44">
        <v>261</v>
      </c>
      <c r="L111" s="43">
        <v>31.41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5.37</v>
      </c>
    </row>
    <row r="113" spans="1:12" ht="1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 t="s">
        <v>49</v>
      </c>
      <c r="L113" s="43">
        <v>17.899999999999999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49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49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41.27000000000001</v>
      </c>
      <c r="H118" s="19">
        <f t="shared" si="56"/>
        <v>23.02</v>
      </c>
      <c r="I118" s="19">
        <f t="shared" si="56"/>
        <v>134.44999999999999</v>
      </c>
      <c r="J118" s="19">
        <f t="shared" si="56"/>
        <v>910.04000000000008</v>
      </c>
      <c r="K118" s="25"/>
      <c r="L118" s="19">
        <f t="shared" ref="L118" si="57">SUM(L109:L117)</f>
        <v>75.52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1390</v>
      </c>
      <c r="G119" s="32">
        <f t="shared" ref="G119" si="58">G108+G118</f>
        <v>59.100000000000009</v>
      </c>
      <c r="H119" s="32">
        <f t="shared" ref="H119" si="59">H108+H118</f>
        <v>48.56</v>
      </c>
      <c r="I119" s="32">
        <f t="shared" ref="I119" si="60">I108+I118</f>
        <v>232.29999999999998</v>
      </c>
      <c r="J119" s="32">
        <f t="shared" ref="J119:L119" si="61">J108+J118</f>
        <v>1602.6</v>
      </c>
      <c r="K119" s="32"/>
      <c r="L119" s="32">
        <f t="shared" si="61"/>
        <v>127.42999999999999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100</v>
      </c>
      <c r="G120" s="40">
        <v>20.2</v>
      </c>
      <c r="H120" s="40">
        <v>12.07</v>
      </c>
      <c r="I120" s="40">
        <v>2.08</v>
      </c>
      <c r="J120" s="40">
        <v>197.23</v>
      </c>
      <c r="K120" s="41">
        <v>232</v>
      </c>
      <c r="L120" s="40">
        <v>27.71</v>
      </c>
    </row>
    <row r="121" spans="1:12" ht="15" x14ac:dyDescent="0.25">
      <c r="A121" s="14"/>
      <c r="B121" s="15"/>
      <c r="C121" s="11"/>
      <c r="D121" s="6" t="s">
        <v>26</v>
      </c>
      <c r="E121" s="42" t="s">
        <v>51</v>
      </c>
      <c r="F121" s="43">
        <v>60</v>
      </c>
      <c r="G121" s="43">
        <v>0.5</v>
      </c>
      <c r="H121" s="43">
        <v>0.06</v>
      </c>
      <c r="I121" s="43">
        <v>1.7</v>
      </c>
      <c r="J121" s="43">
        <v>9.35</v>
      </c>
      <c r="K121" s="44" t="s">
        <v>49</v>
      </c>
      <c r="L121" s="43">
        <v>3.97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204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2.4700000000000002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2.0299999999999998</v>
      </c>
      <c r="H123" s="43">
        <v>0.21</v>
      </c>
      <c r="I123" s="43">
        <v>13.12</v>
      </c>
      <c r="J123" s="43">
        <v>62.51</v>
      </c>
      <c r="K123" s="44" t="s">
        <v>49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95</v>
      </c>
      <c r="E125" s="42" t="s">
        <v>96</v>
      </c>
      <c r="F125" s="43">
        <v>150</v>
      </c>
      <c r="G125" s="43">
        <v>3.45</v>
      </c>
      <c r="H125" s="43">
        <v>4.95</v>
      </c>
      <c r="I125" s="43">
        <v>25.2</v>
      </c>
      <c r="J125" s="43">
        <v>159.07</v>
      </c>
      <c r="K125" s="44">
        <v>175</v>
      </c>
      <c r="L125" s="43">
        <v>5.21</v>
      </c>
    </row>
    <row r="126" spans="1:12" ht="15" x14ac:dyDescent="0.25">
      <c r="A126" s="14"/>
      <c r="B126" s="15"/>
      <c r="C126" s="11"/>
      <c r="D126" s="6" t="s">
        <v>55</v>
      </c>
      <c r="E126" s="42" t="s">
        <v>56</v>
      </c>
      <c r="F126" s="43">
        <v>200</v>
      </c>
      <c r="G126" s="43">
        <v>6</v>
      </c>
      <c r="H126" s="43">
        <v>7</v>
      </c>
      <c r="I126" s="43">
        <v>9.4</v>
      </c>
      <c r="J126" s="43">
        <v>126</v>
      </c>
      <c r="K126" s="44" t="s">
        <v>49</v>
      </c>
      <c r="L126" s="43">
        <v>17.8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754</v>
      </c>
      <c r="G127" s="19">
        <f t="shared" ref="G127:J127" si="62">SUM(G120:G126)</f>
        <v>32.44</v>
      </c>
      <c r="H127" s="19">
        <f t="shared" si="62"/>
        <v>24.35</v>
      </c>
      <c r="I127" s="19">
        <f t="shared" si="62"/>
        <v>66.72</v>
      </c>
      <c r="J127" s="19">
        <f t="shared" si="62"/>
        <v>616.61999999999989</v>
      </c>
      <c r="K127" s="25"/>
      <c r="L127" s="19">
        <f t="shared" ref="L127" si="63">SUM(L120:L126)</f>
        <v>59.540000000000006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3.61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215</v>
      </c>
      <c r="G129" s="43">
        <v>9.9</v>
      </c>
      <c r="H129" s="43">
        <v>8.9</v>
      </c>
      <c r="I129" s="43">
        <v>25.2</v>
      </c>
      <c r="J129" s="43">
        <v>220.5</v>
      </c>
      <c r="K129" s="44">
        <v>103</v>
      </c>
      <c r="L129" s="43">
        <v>7.78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90</v>
      </c>
      <c r="G130" s="43">
        <v>14.88</v>
      </c>
      <c r="H130" s="43">
        <v>14.64</v>
      </c>
      <c r="I130" s="43">
        <v>0.17</v>
      </c>
      <c r="J130" s="43">
        <v>191.97</v>
      </c>
      <c r="K130" s="44">
        <v>293</v>
      </c>
      <c r="L130" s="43">
        <v>23.58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3.7</v>
      </c>
      <c r="H131" s="43">
        <v>5.37</v>
      </c>
      <c r="I131" s="43">
        <v>36.68</v>
      </c>
      <c r="J131" s="43">
        <v>209.85</v>
      </c>
      <c r="K131" s="44">
        <v>304</v>
      </c>
      <c r="L131" s="43">
        <v>5.89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3.05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49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49</v>
      </c>
      <c r="L134" s="43">
        <v>1.31</v>
      </c>
    </row>
    <row r="135" spans="1:12" ht="15" x14ac:dyDescent="0.25">
      <c r="A135" s="14"/>
      <c r="B135" s="15"/>
      <c r="C135" s="11"/>
      <c r="D135" s="6" t="s">
        <v>65</v>
      </c>
      <c r="E135" s="42" t="s">
        <v>88</v>
      </c>
      <c r="F135" s="43">
        <v>100</v>
      </c>
      <c r="G135" s="43">
        <v>3.17</v>
      </c>
      <c r="H135" s="43">
        <v>2.68</v>
      </c>
      <c r="I135" s="43">
        <v>15.95</v>
      </c>
      <c r="J135" s="43">
        <v>100.6</v>
      </c>
      <c r="K135" s="44">
        <v>379</v>
      </c>
      <c r="L135" s="43">
        <v>30.5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37.53</v>
      </c>
      <c r="H137" s="19">
        <f t="shared" si="64"/>
        <v>35.699999999999996</v>
      </c>
      <c r="I137" s="19">
        <f t="shared" si="64"/>
        <v>132.70999999999998</v>
      </c>
      <c r="J137" s="19">
        <f t="shared" si="64"/>
        <v>1002.2700000000001</v>
      </c>
      <c r="K137" s="25"/>
      <c r="L137" s="19">
        <f t="shared" ref="L137" si="65">SUM(L128:L136)</f>
        <v>78.099999999999994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1639</v>
      </c>
      <c r="G138" s="32">
        <f t="shared" ref="G138" si="66">G127+G137</f>
        <v>69.97</v>
      </c>
      <c r="H138" s="32">
        <f t="shared" ref="H138" si="67">H127+H137</f>
        <v>60.05</v>
      </c>
      <c r="I138" s="32">
        <f t="shared" ref="I138" si="68">I127+I137</f>
        <v>199.42999999999998</v>
      </c>
      <c r="J138" s="32">
        <f t="shared" ref="J138:L138" si="69">J127+J137</f>
        <v>1618.8899999999999</v>
      </c>
      <c r="K138" s="32"/>
      <c r="L138" s="32">
        <f t="shared" si="69"/>
        <v>137.63999999999999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180</v>
      </c>
      <c r="G139" s="40">
        <v>36.83</v>
      </c>
      <c r="H139" s="40">
        <v>27.86</v>
      </c>
      <c r="I139" s="40">
        <v>70.56</v>
      </c>
      <c r="J139" s="40">
        <v>680.33</v>
      </c>
      <c r="K139" s="41">
        <v>223</v>
      </c>
      <c r="L139" s="40">
        <v>48.19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61.29</v>
      </c>
      <c r="K141" s="44">
        <v>376</v>
      </c>
      <c r="L141" s="43">
        <v>1.69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2.0299999999999998</v>
      </c>
      <c r="H142" s="43">
        <v>0.21</v>
      </c>
      <c r="I142" s="43">
        <v>13.12</v>
      </c>
      <c r="J142" s="43">
        <v>62.51</v>
      </c>
      <c r="K142" s="44" t="s">
        <v>49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6.5</v>
      </c>
    </row>
    <row r="144" spans="1:12" ht="15" x14ac:dyDescent="0.25">
      <c r="A144" s="23"/>
      <c r="B144" s="15"/>
      <c r="C144" s="11"/>
      <c r="D144" s="6" t="s">
        <v>65</v>
      </c>
      <c r="E144" s="42" t="s">
        <v>66</v>
      </c>
      <c r="F144" s="43">
        <v>20</v>
      </c>
      <c r="G144" s="43">
        <v>1</v>
      </c>
      <c r="H144" s="43">
        <v>0</v>
      </c>
      <c r="I144" s="43">
        <v>7.6</v>
      </c>
      <c r="J144" s="43">
        <v>34.4</v>
      </c>
      <c r="K144" s="44" t="s">
        <v>49</v>
      </c>
      <c r="L144" s="43">
        <v>7.36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40.46</v>
      </c>
      <c r="H146" s="19">
        <f t="shared" si="70"/>
        <v>28.52</v>
      </c>
      <c r="I146" s="19">
        <f t="shared" si="70"/>
        <v>116.09</v>
      </c>
      <c r="J146" s="19">
        <f t="shared" si="70"/>
        <v>882.93</v>
      </c>
      <c r="K146" s="25"/>
      <c r="L146" s="19">
        <f t="shared" ref="L146" si="71">SUM(L139:L145)</f>
        <v>66.12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60</v>
      </c>
      <c r="G147" s="43">
        <v>0.9</v>
      </c>
      <c r="H147" s="43">
        <v>1.31</v>
      </c>
      <c r="I147" s="43">
        <v>5.6</v>
      </c>
      <c r="J147" s="43">
        <v>37.79</v>
      </c>
      <c r="K147" s="44">
        <v>45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250</v>
      </c>
      <c r="G148" s="43">
        <v>3.15</v>
      </c>
      <c r="H148" s="43">
        <v>3.55</v>
      </c>
      <c r="I148" s="43">
        <v>20.84</v>
      </c>
      <c r="J148" s="43">
        <v>127.9</v>
      </c>
      <c r="K148" s="44">
        <v>108</v>
      </c>
      <c r="L148" s="43">
        <v>4.76</v>
      </c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43.19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 t="s">
        <v>49</v>
      </c>
      <c r="L151" s="43">
        <v>17.899999999999999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49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49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26.330000000000002</v>
      </c>
      <c r="H156" s="19">
        <f t="shared" si="72"/>
        <v>23.71</v>
      </c>
      <c r="I156" s="19">
        <f t="shared" si="72"/>
        <v>100.77000000000001</v>
      </c>
      <c r="J156" s="19">
        <f t="shared" si="72"/>
        <v>721.82</v>
      </c>
      <c r="K156" s="25"/>
      <c r="L156" s="19">
        <f t="shared" ref="L156" si="73">SUM(L147:L155)</f>
        <v>72.81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1360</v>
      </c>
      <c r="G157" s="32">
        <f t="shared" ref="G157" si="74">G146+G156</f>
        <v>66.790000000000006</v>
      </c>
      <c r="H157" s="32">
        <f t="shared" ref="H157" si="75">H146+H156</f>
        <v>52.230000000000004</v>
      </c>
      <c r="I157" s="32">
        <f t="shared" ref="I157" si="76">I146+I156</f>
        <v>216.86</v>
      </c>
      <c r="J157" s="32">
        <f t="shared" ref="J157:L157" si="77">J146+J156</f>
        <v>1604.75</v>
      </c>
      <c r="K157" s="32"/>
      <c r="L157" s="32">
        <f t="shared" si="77"/>
        <v>138.93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100</v>
      </c>
      <c r="G158" s="40">
        <v>11.73</v>
      </c>
      <c r="H158" s="40">
        <v>14.08</v>
      </c>
      <c r="I158" s="40">
        <v>14.94</v>
      </c>
      <c r="J158" s="40">
        <v>233.4</v>
      </c>
      <c r="K158" s="41">
        <v>279</v>
      </c>
      <c r="L158" s="40">
        <v>25.75</v>
      </c>
    </row>
    <row r="159" spans="1:12" ht="15" x14ac:dyDescent="0.25">
      <c r="A159" s="23"/>
      <c r="B159" s="15"/>
      <c r="C159" s="11"/>
      <c r="D159" s="6" t="s">
        <v>29</v>
      </c>
      <c r="E159" s="42" t="s">
        <v>46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199.47</v>
      </c>
      <c r="K159" s="44">
        <v>203</v>
      </c>
      <c r="L159" s="43">
        <v>5.38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2.4700000000000002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1.52</v>
      </c>
      <c r="H161" s="43">
        <v>0.16</v>
      </c>
      <c r="I161" s="43">
        <v>9.84</v>
      </c>
      <c r="J161" s="43">
        <v>46.88</v>
      </c>
      <c r="K161" s="44" t="s">
        <v>49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103</v>
      </c>
      <c r="F162" s="43">
        <v>200</v>
      </c>
      <c r="G162" s="43">
        <v>1.8</v>
      </c>
      <c r="H162" s="43">
        <v>0.4</v>
      </c>
      <c r="I162" s="43">
        <v>16.2</v>
      </c>
      <c r="J162" s="43">
        <v>75.599999999999994</v>
      </c>
      <c r="K162" s="44">
        <v>338</v>
      </c>
      <c r="L162" s="43">
        <v>31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21.01</v>
      </c>
      <c r="H165" s="19">
        <f t="shared" si="78"/>
        <v>18.13</v>
      </c>
      <c r="I165" s="19">
        <f t="shared" si="78"/>
        <v>92.65</v>
      </c>
      <c r="J165" s="19">
        <f t="shared" si="78"/>
        <v>617.81000000000006</v>
      </c>
      <c r="K165" s="25"/>
      <c r="L165" s="19">
        <f t="shared" ref="L165" si="79">SUM(L158:L164)</f>
        <v>66.98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5.67</v>
      </c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>
        <v>215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9.41</v>
      </c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>
        <v>90</v>
      </c>
      <c r="G168" s="43">
        <v>19.989999999999998</v>
      </c>
      <c r="H168" s="43">
        <v>10.49</v>
      </c>
      <c r="I168" s="43">
        <v>8.6999999999999993</v>
      </c>
      <c r="J168" s="43">
        <v>185.09</v>
      </c>
      <c r="K168" s="44">
        <v>232</v>
      </c>
      <c r="L168" s="43">
        <v>22.57</v>
      </c>
    </row>
    <row r="169" spans="1:12" ht="15" x14ac:dyDescent="0.25">
      <c r="A169" s="23"/>
      <c r="B169" s="15"/>
      <c r="C169" s="11"/>
      <c r="D169" s="7" t="s">
        <v>29</v>
      </c>
      <c r="E169" s="42" t="s">
        <v>107</v>
      </c>
      <c r="F169" s="43">
        <v>150</v>
      </c>
      <c r="G169" s="43">
        <v>4.9400000000000004</v>
      </c>
      <c r="H169" s="43">
        <v>10.59</v>
      </c>
      <c r="I169" s="43">
        <v>33.32</v>
      </c>
      <c r="J169" s="43">
        <v>248.31</v>
      </c>
      <c r="K169" s="44">
        <v>125</v>
      </c>
      <c r="L169" s="43">
        <v>10.09</v>
      </c>
    </row>
    <row r="170" spans="1:12" ht="15" x14ac:dyDescent="0.25">
      <c r="A170" s="23"/>
      <c r="B170" s="15"/>
      <c r="C170" s="11"/>
      <c r="D170" s="7" t="s">
        <v>30</v>
      </c>
      <c r="E170" s="42" t="s">
        <v>108</v>
      </c>
      <c r="F170" s="43">
        <v>200</v>
      </c>
      <c r="G170" s="43">
        <v>4.47</v>
      </c>
      <c r="H170" s="43">
        <v>2.2400000000000002</v>
      </c>
      <c r="I170" s="43">
        <v>18</v>
      </c>
      <c r="J170" s="43">
        <v>72</v>
      </c>
      <c r="K170" s="44">
        <v>517</v>
      </c>
      <c r="L170" s="43">
        <v>0.68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49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49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38.230000000000004</v>
      </c>
      <c r="H175" s="19">
        <f t="shared" si="80"/>
        <v>33.839999999999989</v>
      </c>
      <c r="I175" s="19">
        <f t="shared" si="80"/>
        <v>96.82</v>
      </c>
      <c r="J175" s="19">
        <f t="shared" si="80"/>
        <v>782.6</v>
      </c>
      <c r="K175" s="25"/>
      <c r="L175" s="19">
        <f t="shared" ref="L175" si="81">SUM(L166:L174)</f>
        <v>52.11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1465</v>
      </c>
      <c r="G176" s="32">
        <f t="shared" ref="G176" si="82">G165+G175</f>
        <v>59.240000000000009</v>
      </c>
      <c r="H176" s="32">
        <f t="shared" ref="H176" si="83">H165+H175</f>
        <v>51.969999999999985</v>
      </c>
      <c r="I176" s="32">
        <f t="shared" ref="I176" si="84">I165+I175</f>
        <v>189.47</v>
      </c>
      <c r="J176" s="32">
        <f t="shared" ref="J176:L176" si="85">J165+J175</f>
        <v>1400.41</v>
      </c>
      <c r="K176" s="32"/>
      <c r="L176" s="32">
        <f t="shared" si="85"/>
        <v>119.09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200</v>
      </c>
      <c r="G177" s="40">
        <v>16.29</v>
      </c>
      <c r="H177" s="40">
        <v>18.989999999999998</v>
      </c>
      <c r="I177" s="40">
        <v>5.04</v>
      </c>
      <c r="J177" s="40">
        <v>256.23</v>
      </c>
      <c r="K177" s="41">
        <v>210</v>
      </c>
      <c r="L177" s="40">
        <v>32.9</v>
      </c>
    </row>
    <row r="178" spans="1:12" ht="15" x14ac:dyDescent="0.25">
      <c r="A178" s="23"/>
      <c r="B178" s="15"/>
      <c r="C178" s="11"/>
      <c r="D178" s="53" t="s">
        <v>26</v>
      </c>
      <c r="E178" s="42" t="s">
        <v>77</v>
      </c>
      <c r="F178" s="43">
        <v>60</v>
      </c>
      <c r="G178" s="43">
        <v>13.8</v>
      </c>
      <c r="H178" s="43">
        <v>0.72</v>
      </c>
      <c r="I178" s="43">
        <v>31.98</v>
      </c>
      <c r="J178" s="43">
        <v>189.6</v>
      </c>
      <c r="K178" s="44" t="s">
        <v>49</v>
      </c>
      <c r="L178" s="43">
        <v>10.24</v>
      </c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1.69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46.88</v>
      </c>
      <c r="K180" s="44" t="s">
        <v>49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82</v>
      </c>
      <c r="F181" s="43">
        <v>200</v>
      </c>
      <c r="G181" s="43">
        <v>3</v>
      </c>
      <c r="H181" s="43">
        <v>1</v>
      </c>
      <c r="I181" s="43">
        <v>42</v>
      </c>
      <c r="J181" s="43">
        <v>189</v>
      </c>
      <c r="K181" s="44">
        <v>338</v>
      </c>
      <c r="L181" s="43">
        <v>32.64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34.81</v>
      </c>
      <c r="H184" s="19">
        <f t="shared" si="86"/>
        <v>20.919999999999998</v>
      </c>
      <c r="I184" s="19">
        <f t="shared" si="86"/>
        <v>103.87</v>
      </c>
      <c r="J184" s="19">
        <f t="shared" si="86"/>
        <v>743.00000000000011</v>
      </c>
      <c r="K184" s="25"/>
      <c r="L184" s="19">
        <f t="shared" ref="L184" si="87">SUM(L177:L183)</f>
        <v>79.849999999999994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260</v>
      </c>
      <c r="G185" s="43">
        <v>2.2799999999999998</v>
      </c>
      <c r="H185" s="43">
        <v>2.89</v>
      </c>
      <c r="I185" s="43">
        <v>16.010000000000002</v>
      </c>
      <c r="J185" s="43">
        <v>99.17</v>
      </c>
      <c r="K185" s="44" t="s">
        <v>85</v>
      </c>
      <c r="L185" s="43">
        <v>31.87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230</v>
      </c>
      <c r="G186" s="43">
        <v>14.53</v>
      </c>
      <c r="H186" s="43">
        <v>15.87</v>
      </c>
      <c r="I186" s="43">
        <v>76.400000000000006</v>
      </c>
      <c r="J186" s="43">
        <v>506.53</v>
      </c>
      <c r="K186" s="44">
        <v>401</v>
      </c>
      <c r="L186" s="43">
        <v>23.32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>
        <v>8.5299999999999994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49</v>
      </c>
      <c r="L191" s="43">
        <v>1.31</v>
      </c>
    </row>
    <row r="192" spans="1:12" ht="15" x14ac:dyDescent="0.25">
      <c r="A192" s="23"/>
      <c r="B192" s="15"/>
      <c r="C192" s="11"/>
      <c r="D192" s="6" t="s">
        <v>65</v>
      </c>
      <c r="E192" s="42" t="s">
        <v>110</v>
      </c>
      <c r="F192" s="43">
        <v>30</v>
      </c>
      <c r="G192" s="43">
        <v>1.5</v>
      </c>
      <c r="H192" s="43">
        <v>0</v>
      </c>
      <c r="I192" s="43">
        <v>11.4</v>
      </c>
      <c r="J192" s="43">
        <v>51.6</v>
      </c>
      <c r="K192" s="44" t="s">
        <v>49</v>
      </c>
      <c r="L192" s="43">
        <v>7.36</v>
      </c>
    </row>
    <row r="193" spans="1:12" ht="15" x14ac:dyDescent="0.25">
      <c r="A193" s="23"/>
      <c r="B193" s="15"/>
      <c r="C193" s="11"/>
      <c r="D193" s="6" t="s">
        <v>65</v>
      </c>
      <c r="E193" s="42" t="s">
        <v>112</v>
      </c>
      <c r="F193" s="43">
        <v>40</v>
      </c>
      <c r="G193" s="43">
        <v>3.4</v>
      </c>
      <c r="H193" s="43">
        <v>4.5199999999999996</v>
      </c>
      <c r="I193" s="43">
        <v>27.6</v>
      </c>
      <c r="J193" s="43">
        <v>164.68</v>
      </c>
      <c r="K193" s="44" t="s">
        <v>49</v>
      </c>
      <c r="L193" s="43">
        <v>6.6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27.519999999999996</v>
      </c>
      <c r="H194" s="19">
        <f t="shared" si="88"/>
        <v>26.439999999999998</v>
      </c>
      <c r="I194" s="19">
        <f t="shared" si="88"/>
        <v>161.04000000000002</v>
      </c>
      <c r="J194" s="19">
        <f t="shared" si="88"/>
        <v>992.18000000000006</v>
      </c>
      <c r="K194" s="25"/>
      <c r="L194" s="19">
        <f t="shared" ref="L194" si="89">SUM(L185:L193)</f>
        <v>78.989999999999995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1490</v>
      </c>
      <c r="G195" s="32">
        <f t="shared" ref="G195" si="90">G184+G194</f>
        <v>62.33</v>
      </c>
      <c r="H195" s="32">
        <f t="shared" ref="H195" si="91">H184+H194</f>
        <v>47.36</v>
      </c>
      <c r="I195" s="32">
        <f t="shared" ref="I195" si="92">I184+I194</f>
        <v>264.91000000000003</v>
      </c>
      <c r="J195" s="32">
        <f t="shared" ref="J195:L195" si="93">J184+J194</f>
        <v>1735.1800000000003</v>
      </c>
      <c r="K195" s="32"/>
      <c r="L195" s="32">
        <f t="shared" si="93"/>
        <v>158.83999999999997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1450.3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61.895500000000006</v>
      </c>
      <c r="H196" s="34">
        <f t="shared" si="94"/>
        <v>54.505999999999993</v>
      </c>
      <c r="I196" s="34">
        <f t="shared" si="94"/>
        <v>211.702</v>
      </c>
      <c r="J196" s="34">
        <f t="shared" si="94"/>
        <v>1579.7640000000001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135.95199999999997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conditionalFormatting sqref="F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selection activeCell="I6" sqref="I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67</v>
      </c>
      <c r="D1" s="57"/>
      <c r="E1" s="57"/>
      <c r="F1" s="12" t="s">
        <v>16</v>
      </c>
      <c r="G1" s="2" t="s">
        <v>17</v>
      </c>
      <c r="H1" s="58" t="s">
        <v>68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69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4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14.59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6.96</v>
      </c>
      <c r="H7" s="43">
        <v>9.9600000000000009</v>
      </c>
      <c r="I7" s="43">
        <v>17.8</v>
      </c>
      <c r="J7" s="43">
        <v>188.66</v>
      </c>
      <c r="K7" s="44">
        <v>3</v>
      </c>
      <c r="L7" s="43">
        <v>17.13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8.5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18.09</v>
      </c>
      <c r="H13" s="19">
        <f t="shared" si="0"/>
        <v>23.87</v>
      </c>
      <c r="I13" s="19">
        <f t="shared" si="0"/>
        <v>81.899999999999991</v>
      </c>
      <c r="J13" s="19">
        <f t="shared" si="0"/>
        <v>614.77</v>
      </c>
      <c r="K13" s="25"/>
      <c r="L13" s="19">
        <f t="shared" ref="L13" si="1">SUM(L6:L12)</f>
        <v>46.72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3.27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215</v>
      </c>
      <c r="G15" s="43">
        <v>4.9800000000000004</v>
      </c>
      <c r="H15" s="43">
        <v>3.19</v>
      </c>
      <c r="I15" s="43">
        <v>17.38</v>
      </c>
      <c r="J15" s="43">
        <v>118.17</v>
      </c>
      <c r="K15" s="44">
        <v>102</v>
      </c>
      <c r="L15" s="43">
        <v>10.54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16.649999999999999</v>
      </c>
      <c r="H16" s="43">
        <v>23.28</v>
      </c>
      <c r="I16" s="43">
        <v>4.29</v>
      </c>
      <c r="J16" s="43">
        <v>293.33</v>
      </c>
      <c r="K16" s="44">
        <v>268</v>
      </c>
      <c r="L16" s="43">
        <v>32.47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5.38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2.54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49</v>
      </c>
      <c r="L19" s="43">
        <v>1.79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49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32.65</v>
      </c>
      <c r="H23" s="19">
        <f t="shared" si="2"/>
        <v>31.91</v>
      </c>
      <c r="I23" s="19">
        <f t="shared" si="2"/>
        <v>102.46000000000001</v>
      </c>
      <c r="J23" s="19">
        <f t="shared" si="2"/>
        <v>827.7</v>
      </c>
      <c r="K23" s="25"/>
      <c r="L23" s="19">
        <f t="shared" ref="L23" si="3">SUM(L14:L22)</f>
        <v>57.300000000000004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1345</v>
      </c>
      <c r="G24" s="32">
        <f t="shared" ref="G24:J24" si="4">G13+G23</f>
        <v>50.739999999999995</v>
      </c>
      <c r="H24" s="32">
        <f t="shared" si="4"/>
        <v>55.78</v>
      </c>
      <c r="I24" s="32">
        <f t="shared" si="4"/>
        <v>184.36</v>
      </c>
      <c r="J24" s="32">
        <f t="shared" si="4"/>
        <v>1442.47</v>
      </c>
      <c r="K24" s="32"/>
      <c r="L24" s="32">
        <f t="shared" ref="L24" si="5">L13+L23</f>
        <v>104.02000000000001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13.72</v>
      </c>
      <c r="H25" s="40">
        <v>5.22</v>
      </c>
      <c r="I25" s="40">
        <v>9.14</v>
      </c>
      <c r="J25" s="40">
        <v>138.41999999999999</v>
      </c>
      <c r="K25" s="41">
        <v>295</v>
      </c>
      <c r="L25" s="40">
        <v>35.1</v>
      </c>
    </row>
    <row r="26" spans="1:12" ht="15" x14ac:dyDescent="0.25">
      <c r="A26" s="14"/>
      <c r="B26" s="15"/>
      <c r="C26" s="11"/>
      <c r="D26" s="6" t="s">
        <v>26</v>
      </c>
      <c r="E26" s="42" t="s">
        <v>51</v>
      </c>
      <c r="F26" s="43">
        <v>60</v>
      </c>
      <c r="G26" s="43">
        <v>0.5</v>
      </c>
      <c r="H26" s="43">
        <v>0.06</v>
      </c>
      <c r="I26" s="43">
        <v>1.7</v>
      </c>
      <c r="J26" s="43">
        <v>9.35</v>
      </c>
      <c r="K26" s="44" t="s">
        <v>49</v>
      </c>
      <c r="L26" s="43">
        <v>5.97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8.5299999999999994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2.0299999999999998</v>
      </c>
      <c r="H28" s="43">
        <v>0.21</v>
      </c>
      <c r="I28" s="43">
        <v>13.12</v>
      </c>
      <c r="J28" s="43">
        <v>62.51</v>
      </c>
      <c r="K28" s="44" t="s">
        <v>49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29</v>
      </c>
      <c r="E30" s="42" t="s">
        <v>52</v>
      </c>
      <c r="F30" s="43">
        <v>150</v>
      </c>
      <c r="G30" s="43">
        <v>3.7</v>
      </c>
      <c r="H30" s="43">
        <v>5.37</v>
      </c>
      <c r="I30" s="43">
        <v>36.68</v>
      </c>
      <c r="J30" s="43">
        <v>209.85</v>
      </c>
      <c r="K30" s="44">
        <v>304</v>
      </c>
      <c r="L30" s="43">
        <v>5.84</v>
      </c>
    </row>
    <row r="31" spans="1:12" ht="15" x14ac:dyDescent="0.25">
      <c r="A31" s="14"/>
      <c r="B31" s="15"/>
      <c r="C31" s="11"/>
      <c r="D31" s="6" t="s">
        <v>55</v>
      </c>
      <c r="E31" s="42" t="s">
        <v>56</v>
      </c>
      <c r="F31" s="43">
        <v>200</v>
      </c>
      <c r="G31" s="43">
        <v>6</v>
      </c>
      <c r="H31" s="43">
        <v>7</v>
      </c>
      <c r="I31" s="43">
        <v>9.4</v>
      </c>
      <c r="J31" s="43">
        <v>126</v>
      </c>
      <c r="K31" s="44" t="s">
        <v>49</v>
      </c>
      <c r="L31" s="43">
        <v>18.2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:L32" si="6">SUM(G25:G31)</f>
        <v>29.12</v>
      </c>
      <c r="H32" s="19">
        <f t="shared" si="6"/>
        <v>20.54</v>
      </c>
      <c r="I32" s="19">
        <f t="shared" si="6"/>
        <v>85.990000000000009</v>
      </c>
      <c r="J32" s="19">
        <f t="shared" si="6"/>
        <v>646.73</v>
      </c>
      <c r="K32" s="25"/>
      <c r="L32" s="19">
        <f t="shared" si="6"/>
        <v>76.02000000000001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2.67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215</v>
      </c>
      <c r="G34" s="43">
        <v>9.9</v>
      </c>
      <c r="H34" s="43">
        <v>8.9</v>
      </c>
      <c r="I34" s="43">
        <v>25.2</v>
      </c>
      <c r="J34" s="43">
        <v>220.5</v>
      </c>
      <c r="K34" s="44">
        <v>103</v>
      </c>
      <c r="L34" s="43">
        <v>9.5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25.47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4.9400000000000004</v>
      </c>
      <c r="H36" s="43">
        <v>10.59</v>
      </c>
      <c r="I36" s="43">
        <v>33.32</v>
      </c>
      <c r="J36" s="43">
        <v>248.31</v>
      </c>
      <c r="K36" s="44">
        <v>125</v>
      </c>
      <c r="L36" s="43">
        <v>12.94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0.22</v>
      </c>
      <c r="H37" s="43">
        <v>0</v>
      </c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49</v>
      </c>
      <c r="L38" s="43">
        <v>1.79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49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:L42" si="7">SUM(G33:G41)</f>
        <v>38.26</v>
      </c>
      <c r="H42" s="19">
        <f t="shared" si="7"/>
        <v>34.039999999999992</v>
      </c>
      <c r="I42" s="19">
        <f t="shared" si="7"/>
        <v>113.46000000000001</v>
      </c>
      <c r="J42" s="19">
        <f t="shared" si="7"/>
        <v>913.24</v>
      </c>
      <c r="K42" s="25"/>
      <c r="L42" s="19">
        <f t="shared" si="7"/>
        <v>56.93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1525</v>
      </c>
      <c r="G43" s="32">
        <f t="shared" ref="G43:L43" si="8">G32+G42</f>
        <v>67.38</v>
      </c>
      <c r="H43" s="32">
        <f t="shared" si="8"/>
        <v>54.579999999999991</v>
      </c>
      <c r="I43" s="32">
        <f t="shared" si="8"/>
        <v>199.45000000000002</v>
      </c>
      <c r="J43" s="32">
        <f t="shared" si="8"/>
        <v>1559.97</v>
      </c>
      <c r="K43" s="32"/>
      <c r="L43" s="32">
        <f t="shared" si="8"/>
        <v>132.95000000000002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180</v>
      </c>
      <c r="G44" s="40">
        <v>36.83</v>
      </c>
      <c r="H44" s="40">
        <v>27.86</v>
      </c>
      <c r="I44" s="40">
        <v>70.56</v>
      </c>
      <c r="J44" s="40">
        <v>680.33</v>
      </c>
      <c r="K44" s="41">
        <v>223</v>
      </c>
      <c r="L44" s="40">
        <v>55.55</v>
      </c>
    </row>
    <row r="45" spans="1:12" ht="15" x14ac:dyDescent="0.25">
      <c r="A45" s="23"/>
      <c r="B45" s="15"/>
      <c r="C45" s="11"/>
      <c r="D45" s="6" t="s">
        <v>26</v>
      </c>
      <c r="E45" s="42" t="s">
        <v>64</v>
      </c>
      <c r="F45" s="43">
        <v>60</v>
      </c>
      <c r="G45" s="43">
        <v>0.64</v>
      </c>
      <c r="H45" s="43">
        <v>0.1</v>
      </c>
      <c r="I45" s="43">
        <v>5.1100000000000003</v>
      </c>
      <c r="J45" s="43">
        <v>23.9</v>
      </c>
      <c r="K45" s="44">
        <v>59</v>
      </c>
      <c r="L45" s="43">
        <v>3.12</v>
      </c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1.69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2.0299999999999998</v>
      </c>
      <c r="H47" s="43">
        <v>0.21</v>
      </c>
      <c r="I47" s="43">
        <v>13.12</v>
      </c>
      <c r="J47" s="43">
        <v>62.51</v>
      </c>
      <c r="K47" s="44" t="s">
        <v>49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65</v>
      </c>
      <c r="E49" s="42" t="s">
        <v>66</v>
      </c>
      <c r="F49" s="43">
        <v>20</v>
      </c>
      <c r="G49" s="43">
        <v>1</v>
      </c>
      <c r="H49" s="43">
        <v>0</v>
      </c>
      <c r="I49" s="43">
        <v>7.6</v>
      </c>
      <c r="J49" s="43">
        <v>34.4</v>
      </c>
      <c r="K49" s="44" t="s">
        <v>49</v>
      </c>
      <c r="L49" s="43">
        <v>7.36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40.700000000000003</v>
      </c>
      <c r="H51" s="19">
        <f t="shared" si="9"/>
        <v>28.220000000000002</v>
      </c>
      <c r="I51" s="19">
        <f t="shared" si="9"/>
        <v>111.4</v>
      </c>
      <c r="J51" s="19">
        <f t="shared" si="9"/>
        <v>862.43</v>
      </c>
      <c r="K51" s="25"/>
      <c r="L51" s="19">
        <f t="shared" si="9"/>
        <v>70.099999999999994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0.94</v>
      </c>
      <c r="H52" s="43">
        <v>2.11</v>
      </c>
      <c r="I52" s="43">
        <v>2.66</v>
      </c>
      <c r="J52" s="43">
        <v>33.369999999999997</v>
      </c>
      <c r="K52" s="44">
        <v>29</v>
      </c>
      <c r="L52" s="43">
        <v>3.25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215</v>
      </c>
      <c r="G53" s="43">
        <v>2.4300000000000002</v>
      </c>
      <c r="H53" s="43">
        <v>3.12</v>
      </c>
      <c r="I53" s="43">
        <v>12.01</v>
      </c>
      <c r="J53" s="43">
        <v>85.84</v>
      </c>
      <c r="K53" s="44">
        <v>82</v>
      </c>
      <c r="L53" s="43">
        <v>10.61</v>
      </c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265</v>
      </c>
      <c r="L54" s="43">
        <v>42.1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0.16</v>
      </c>
      <c r="H56" s="43">
        <v>0.16</v>
      </c>
      <c r="I56" s="43">
        <v>27.87</v>
      </c>
      <c r="J56" s="43">
        <v>113.56</v>
      </c>
      <c r="K56" s="44">
        <v>342</v>
      </c>
      <c r="L56" s="43">
        <v>5.93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49</v>
      </c>
      <c r="L57" s="43">
        <v>1.79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49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:L61" si="10">SUM(G52:G60)</f>
        <v>30.05</v>
      </c>
      <c r="H61" s="19">
        <f t="shared" si="10"/>
        <v>32.17</v>
      </c>
      <c r="I61" s="19">
        <f t="shared" si="10"/>
        <v>113.28999999999999</v>
      </c>
      <c r="J61" s="19">
        <f t="shared" si="10"/>
        <v>862.83000000000015</v>
      </c>
      <c r="K61" s="25"/>
      <c r="L61" s="19">
        <f t="shared" si="10"/>
        <v>64.989999999999995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1285</v>
      </c>
      <c r="G62" s="32">
        <f t="shared" ref="G62:L62" si="11">G51+G61</f>
        <v>70.75</v>
      </c>
      <c r="H62" s="32">
        <f t="shared" si="11"/>
        <v>60.39</v>
      </c>
      <c r="I62" s="32">
        <f t="shared" si="11"/>
        <v>224.69</v>
      </c>
      <c r="J62" s="32">
        <f t="shared" si="11"/>
        <v>1725.2600000000002</v>
      </c>
      <c r="K62" s="32"/>
      <c r="L62" s="32">
        <f t="shared" si="11"/>
        <v>135.08999999999997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90</v>
      </c>
      <c r="G63" s="40">
        <v>8.7430000000000003</v>
      </c>
      <c r="H63" s="40">
        <v>8.31</v>
      </c>
      <c r="I63" s="40">
        <v>10.71</v>
      </c>
      <c r="J63" s="40">
        <v>152.66</v>
      </c>
      <c r="K63" s="41" t="s">
        <v>76</v>
      </c>
      <c r="L63" s="40">
        <v>43.19</v>
      </c>
    </row>
    <row r="64" spans="1:12" ht="15" x14ac:dyDescent="0.25">
      <c r="A64" s="23"/>
      <c r="B64" s="15"/>
      <c r="C64" s="11"/>
      <c r="D64" s="6"/>
      <c r="E64" s="42" t="s">
        <v>74</v>
      </c>
      <c r="F64" s="43">
        <v>40</v>
      </c>
      <c r="G64" s="43">
        <v>2.36</v>
      </c>
      <c r="H64" s="43">
        <v>7.49</v>
      </c>
      <c r="I64" s="43">
        <v>14.9</v>
      </c>
      <c r="J64" s="43">
        <v>136.4</v>
      </c>
      <c r="K64" s="44">
        <v>1</v>
      </c>
      <c r="L64" s="43">
        <v>7.89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204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2.54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2.0299999999999998</v>
      </c>
      <c r="H66" s="43">
        <v>0.21</v>
      </c>
      <c r="I66" s="43">
        <v>13.12</v>
      </c>
      <c r="J66" s="43">
        <v>62.51</v>
      </c>
      <c r="K66" s="44" t="s">
        <v>49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 t="s">
        <v>41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>
        <v>6.5</v>
      </c>
    </row>
    <row r="68" spans="1:12" ht="15" x14ac:dyDescent="0.25">
      <c r="A68" s="23"/>
      <c r="B68" s="15"/>
      <c r="C68" s="11"/>
      <c r="D68" s="6" t="s">
        <v>29</v>
      </c>
      <c r="E68" s="42" t="s">
        <v>46</v>
      </c>
      <c r="F68" s="43">
        <v>150</v>
      </c>
      <c r="G68" s="43">
        <v>5.7</v>
      </c>
      <c r="H68" s="43">
        <v>3.43</v>
      </c>
      <c r="I68" s="43">
        <v>36.450000000000003</v>
      </c>
      <c r="J68" s="43">
        <v>199.47</v>
      </c>
      <c r="K68" s="44">
        <v>203</v>
      </c>
      <c r="L68" s="43">
        <v>5.37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624</v>
      </c>
      <c r="G70" s="19">
        <f t="shared" ref="G70:L70" si="12">SUM(G63:G69)</f>
        <v>19.492999999999999</v>
      </c>
      <c r="H70" s="19">
        <f t="shared" si="12"/>
        <v>19.899999999999999</v>
      </c>
      <c r="I70" s="19">
        <f t="shared" si="12"/>
        <v>100.2</v>
      </c>
      <c r="J70" s="19">
        <f t="shared" si="12"/>
        <v>657.9</v>
      </c>
      <c r="K70" s="25"/>
      <c r="L70" s="19">
        <f t="shared" si="12"/>
        <v>67.87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13.8</v>
      </c>
      <c r="H71" s="43">
        <v>0.72</v>
      </c>
      <c r="I71" s="43">
        <v>31.98</v>
      </c>
      <c r="J71" s="43">
        <v>189.6</v>
      </c>
      <c r="K71" s="44" t="s">
        <v>49</v>
      </c>
      <c r="L71" s="43">
        <v>10.24</v>
      </c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2.08</v>
      </c>
      <c r="H72" s="43">
        <v>4.9000000000000004</v>
      </c>
      <c r="I72" s="43">
        <v>13.62</v>
      </c>
      <c r="J72" s="43">
        <v>106.95</v>
      </c>
      <c r="K72" s="44">
        <v>96</v>
      </c>
      <c r="L72" s="43">
        <v>7.44</v>
      </c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100</v>
      </c>
      <c r="G73" s="43">
        <v>10.58</v>
      </c>
      <c r="H73" s="43">
        <v>28.17</v>
      </c>
      <c r="I73" s="43">
        <v>2.56</v>
      </c>
      <c r="J73" s="43">
        <v>306.08999999999997</v>
      </c>
      <c r="K73" s="44">
        <v>256</v>
      </c>
      <c r="L73" s="43">
        <v>33.67</v>
      </c>
    </row>
    <row r="74" spans="1:12" ht="15" x14ac:dyDescent="0.25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3.1040000000000001</v>
      </c>
      <c r="H74" s="43">
        <v>6.99</v>
      </c>
      <c r="I74" s="43">
        <v>20.84</v>
      </c>
      <c r="J74" s="43">
        <v>158.71</v>
      </c>
      <c r="K74" s="44">
        <v>126</v>
      </c>
      <c r="L74" s="43">
        <v>9.15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0.22</v>
      </c>
      <c r="H75" s="43">
        <v>0</v>
      </c>
      <c r="I75" s="43">
        <v>24.42</v>
      </c>
      <c r="J75" s="43">
        <v>98.56</v>
      </c>
      <c r="K75" s="44">
        <v>349</v>
      </c>
      <c r="L75" s="43">
        <v>3.05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49</v>
      </c>
      <c r="L76" s="43">
        <v>1.79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49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:L80" si="13">SUM(G71:G79)</f>
        <v>33.943999999999996</v>
      </c>
      <c r="H80" s="19">
        <f t="shared" si="13"/>
        <v>41.419999999999995</v>
      </c>
      <c r="I80" s="19">
        <f t="shared" si="13"/>
        <v>116.94</v>
      </c>
      <c r="J80" s="19">
        <f t="shared" si="13"/>
        <v>976.3900000000001</v>
      </c>
      <c r="K80" s="25"/>
      <c r="L80" s="19">
        <f t="shared" si="13"/>
        <v>66.650000000000006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1404</v>
      </c>
      <c r="G81" s="32">
        <f t="shared" ref="G81:L81" si="14">G70+G80</f>
        <v>53.436999999999998</v>
      </c>
      <c r="H81" s="32">
        <f t="shared" si="14"/>
        <v>61.319999999999993</v>
      </c>
      <c r="I81" s="32">
        <f t="shared" si="14"/>
        <v>217.14</v>
      </c>
      <c r="J81" s="32">
        <f t="shared" si="14"/>
        <v>1634.29</v>
      </c>
      <c r="K81" s="32"/>
      <c r="L81" s="32">
        <f t="shared" si="14"/>
        <v>134.52000000000001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>
        <v>38.270000000000003</v>
      </c>
    </row>
    <row r="83" spans="1:12" ht="15" x14ac:dyDescent="0.25">
      <c r="A83" s="23"/>
      <c r="B83" s="15"/>
      <c r="C83" s="11"/>
      <c r="D83" s="6" t="s">
        <v>26</v>
      </c>
      <c r="E83" s="42" t="s">
        <v>42</v>
      </c>
      <c r="F83" s="43">
        <v>60</v>
      </c>
      <c r="G83" s="43">
        <v>6.96</v>
      </c>
      <c r="H83" s="43">
        <v>9.9600000000000009</v>
      </c>
      <c r="I83" s="43">
        <v>17.8</v>
      </c>
      <c r="J83" s="43">
        <v>188.66</v>
      </c>
      <c r="K83" s="44">
        <v>3</v>
      </c>
      <c r="L83" s="43">
        <v>17.13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1.69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62.51</v>
      </c>
      <c r="K85" s="44" t="s">
        <v>49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82</v>
      </c>
      <c r="F86" s="43">
        <v>200</v>
      </c>
      <c r="G86" s="43">
        <v>3</v>
      </c>
      <c r="H86" s="43">
        <v>1</v>
      </c>
      <c r="I86" s="43">
        <v>42</v>
      </c>
      <c r="J86" s="43">
        <v>189</v>
      </c>
      <c r="K86" s="44">
        <v>338</v>
      </c>
      <c r="L86" s="43">
        <v>35.700000000000003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:L89" si="15">SUM(G82:G88)</f>
        <v>28.48</v>
      </c>
      <c r="H89" s="19">
        <f t="shared" si="15"/>
        <v>30.21</v>
      </c>
      <c r="I89" s="19">
        <f t="shared" si="15"/>
        <v>92.97</v>
      </c>
      <c r="J89" s="19">
        <f t="shared" si="15"/>
        <v>757.69</v>
      </c>
      <c r="K89" s="25"/>
      <c r="L89" s="19">
        <f t="shared" si="15"/>
        <v>95.170000000000016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2.96</v>
      </c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210</v>
      </c>
      <c r="G91" s="43">
        <v>1.8440000000000001</v>
      </c>
      <c r="H91" s="43">
        <v>2.34</v>
      </c>
      <c r="I91" s="43">
        <v>12.93</v>
      </c>
      <c r="J91" s="43">
        <v>80.099999999999994</v>
      </c>
      <c r="K91" s="44" t="s">
        <v>85</v>
      </c>
      <c r="L91" s="43">
        <v>33.049999999999997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110</v>
      </c>
      <c r="G92" s="43">
        <v>14.763999999999999</v>
      </c>
      <c r="H92" s="43">
        <v>6.38</v>
      </c>
      <c r="I92" s="43">
        <v>11.18</v>
      </c>
      <c r="J92" s="43">
        <v>169.18</v>
      </c>
      <c r="K92" s="44">
        <v>295</v>
      </c>
      <c r="L92" s="43">
        <v>43.34</v>
      </c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11.17</v>
      </c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3.17</v>
      </c>
      <c r="H94" s="43">
        <v>2.68</v>
      </c>
      <c r="I94" s="43">
        <v>15.95</v>
      </c>
      <c r="J94" s="43">
        <v>100.6</v>
      </c>
      <c r="K94" s="44">
        <v>379</v>
      </c>
      <c r="L94" s="43">
        <v>8.6300000000000008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49</v>
      </c>
      <c r="L95" s="43">
        <v>1.79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49</v>
      </c>
      <c r="L96" s="43">
        <v>1.31</v>
      </c>
    </row>
    <row r="97" spans="1:12" ht="15" x14ac:dyDescent="0.25">
      <c r="A97" s="23"/>
      <c r="B97" s="15"/>
      <c r="C97" s="11"/>
      <c r="D97" s="6" t="s">
        <v>65</v>
      </c>
      <c r="E97" s="42" t="s">
        <v>88</v>
      </c>
      <c r="F97" s="43">
        <v>100</v>
      </c>
      <c r="G97" s="43">
        <v>3.17</v>
      </c>
      <c r="H97" s="43">
        <v>2.68</v>
      </c>
      <c r="I97" s="43">
        <v>15.95</v>
      </c>
      <c r="J97" s="43">
        <v>100.6</v>
      </c>
      <c r="K97" s="44">
        <v>379</v>
      </c>
      <c r="L97" s="43">
        <v>33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:L99" si="16">SUM(G90:G98)</f>
        <v>30.738</v>
      </c>
      <c r="H99" s="19">
        <f t="shared" si="16"/>
        <v>22.61</v>
      </c>
      <c r="I99" s="19">
        <f t="shared" si="16"/>
        <v>95.440000000000012</v>
      </c>
      <c r="J99" s="19">
        <f t="shared" si="16"/>
        <v>716.13</v>
      </c>
      <c r="K99" s="25"/>
      <c r="L99" s="19">
        <f t="shared" si="16"/>
        <v>135.25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1600</v>
      </c>
      <c r="G100" s="32">
        <f t="shared" ref="G100:L100" si="17">G89+G99</f>
        <v>59.218000000000004</v>
      </c>
      <c r="H100" s="32">
        <f t="shared" si="17"/>
        <v>52.82</v>
      </c>
      <c r="I100" s="32">
        <f t="shared" si="17"/>
        <v>188.41000000000003</v>
      </c>
      <c r="J100" s="32">
        <f t="shared" si="17"/>
        <v>1473.8200000000002</v>
      </c>
      <c r="K100" s="32"/>
      <c r="L100" s="32">
        <f t="shared" si="17"/>
        <v>230.42000000000002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19.75</v>
      </c>
    </row>
    <row r="102" spans="1:12" ht="15" x14ac:dyDescent="0.25">
      <c r="A102" s="23"/>
      <c r="B102" s="15"/>
      <c r="C102" s="11"/>
      <c r="D102" s="6" t="s">
        <v>26</v>
      </c>
      <c r="E102" s="42" t="s">
        <v>42</v>
      </c>
      <c r="F102" s="43">
        <v>60</v>
      </c>
      <c r="G102" s="43">
        <v>6.96</v>
      </c>
      <c r="H102" s="43">
        <v>9.9600000000000009</v>
      </c>
      <c r="I102" s="43">
        <v>17.8</v>
      </c>
      <c r="J102" s="43">
        <v>188.66</v>
      </c>
      <c r="K102" s="44">
        <v>3</v>
      </c>
      <c r="L102" s="43">
        <v>17.13</v>
      </c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8.6300000000000008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6.5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18">SUM(G101:G107)</f>
        <v>17.829999999999998</v>
      </c>
      <c r="H108" s="19">
        <f t="shared" si="18"/>
        <v>25.54</v>
      </c>
      <c r="I108" s="19">
        <f t="shared" si="18"/>
        <v>97.85</v>
      </c>
      <c r="J108" s="19">
        <f t="shared" si="18"/>
        <v>692.56</v>
      </c>
      <c r="K108" s="25"/>
      <c r="L108" s="19">
        <f t="shared" ref="L108" si="19">SUM(L101:L107)</f>
        <v>52.01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>
        <v>13.8</v>
      </c>
      <c r="H109" s="43">
        <v>0.72</v>
      </c>
      <c r="I109" s="43">
        <v>31.98</v>
      </c>
      <c r="J109" s="43">
        <v>189.6</v>
      </c>
      <c r="K109" s="44" t="s">
        <v>49</v>
      </c>
      <c r="L109" s="43">
        <v>10.23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250</v>
      </c>
      <c r="G110" s="43">
        <v>2.21</v>
      </c>
      <c r="H110" s="43">
        <v>3.31</v>
      </c>
      <c r="I110" s="43">
        <v>15.93</v>
      </c>
      <c r="J110" s="43">
        <v>102.36</v>
      </c>
      <c r="K110" s="44">
        <v>84</v>
      </c>
      <c r="L110" s="43">
        <v>6.95</v>
      </c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100</v>
      </c>
      <c r="G111" s="43">
        <v>14.4</v>
      </c>
      <c r="H111" s="43">
        <v>14.72</v>
      </c>
      <c r="I111" s="43">
        <v>6.37</v>
      </c>
      <c r="J111" s="43">
        <v>215.53</v>
      </c>
      <c r="K111" s="44">
        <v>261</v>
      </c>
      <c r="L111" s="43">
        <v>31.41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5.37</v>
      </c>
    </row>
    <row r="113" spans="1:12" ht="1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 t="s">
        <v>49</v>
      </c>
      <c r="L113" s="43">
        <v>10.76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49</v>
      </c>
      <c r="L114" s="43">
        <v>1.79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49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20">SUM(G109:G117)</f>
        <v>41.27000000000001</v>
      </c>
      <c r="H118" s="19">
        <f t="shared" si="20"/>
        <v>23.02</v>
      </c>
      <c r="I118" s="19">
        <f t="shared" si="20"/>
        <v>134.44999999999999</v>
      </c>
      <c r="J118" s="19">
        <f t="shared" si="20"/>
        <v>910.04000000000008</v>
      </c>
      <c r="K118" s="25"/>
      <c r="L118" s="19">
        <f t="shared" ref="L118" si="21">SUM(L109:L117)</f>
        <v>67.820000000000007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1390</v>
      </c>
      <c r="G119" s="32">
        <f t="shared" ref="G119:L119" si="22">G108+G118</f>
        <v>59.100000000000009</v>
      </c>
      <c r="H119" s="32">
        <f t="shared" si="22"/>
        <v>48.56</v>
      </c>
      <c r="I119" s="32">
        <f t="shared" si="22"/>
        <v>232.29999999999998</v>
      </c>
      <c r="J119" s="32">
        <f t="shared" si="22"/>
        <v>1602.6</v>
      </c>
      <c r="K119" s="32"/>
      <c r="L119" s="32">
        <f t="shared" si="22"/>
        <v>119.83000000000001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100</v>
      </c>
      <c r="G120" s="40">
        <v>20.2</v>
      </c>
      <c r="H120" s="40">
        <v>12.07</v>
      </c>
      <c r="I120" s="40">
        <v>2.08</v>
      </c>
      <c r="J120" s="40">
        <v>197.23</v>
      </c>
      <c r="K120" s="41">
        <v>232</v>
      </c>
      <c r="L120" s="40">
        <v>27.71</v>
      </c>
    </row>
    <row r="121" spans="1:12" ht="15" x14ac:dyDescent="0.25">
      <c r="A121" s="14"/>
      <c r="B121" s="15"/>
      <c r="C121" s="11"/>
      <c r="D121" s="6" t="s">
        <v>26</v>
      </c>
      <c r="E121" s="42" t="s">
        <v>51</v>
      </c>
      <c r="F121" s="43">
        <v>60</v>
      </c>
      <c r="G121" s="43">
        <v>0.5</v>
      </c>
      <c r="H121" s="43">
        <v>0.06</v>
      </c>
      <c r="I121" s="43">
        <v>1.7</v>
      </c>
      <c r="J121" s="43">
        <v>9.35</v>
      </c>
      <c r="K121" s="44" t="s">
        <v>49</v>
      </c>
      <c r="L121" s="43">
        <v>3.97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204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2.54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2.0299999999999998</v>
      </c>
      <c r="H123" s="43">
        <v>0.21</v>
      </c>
      <c r="I123" s="43">
        <v>13.12</v>
      </c>
      <c r="J123" s="43">
        <v>62.51</v>
      </c>
      <c r="K123" s="44" t="s">
        <v>49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95</v>
      </c>
      <c r="E125" s="42" t="s">
        <v>96</v>
      </c>
      <c r="F125" s="43">
        <v>150</v>
      </c>
      <c r="G125" s="43">
        <v>3.45</v>
      </c>
      <c r="H125" s="43">
        <v>4.95</v>
      </c>
      <c r="I125" s="43">
        <v>25.2</v>
      </c>
      <c r="J125" s="43">
        <v>159.07</v>
      </c>
      <c r="K125" s="44">
        <v>175</v>
      </c>
      <c r="L125" s="43">
        <v>5.64</v>
      </c>
    </row>
    <row r="126" spans="1:12" ht="15" x14ac:dyDescent="0.25">
      <c r="A126" s="14"/>
      <c r="B126" s="15"/>
      <c r="C126" s="11"/>
      <c r="D126" s="6" t="s">
        <v>55</v>
      </c>
      <c r="E126" s="42" t="s">
        <v>56</v>
      </c>
      <c r="F126" s="43">
        <v>200</v>
      </c>
      <c r="G126" s="43">
        <v>6</v>
      </c>
      <c r="H126" s="43">
        <v>7</v>
      </c>
      <c r="I126" s="43">
        <v>9.4</v>
      </c>
      <c r="J126" s="43">
        <v>126</v>
      </c>
      <c r="K126" s="44" t="s">
        <v>49</v>
      </c>
      <c r="L126" s="43">
        <v>17.8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754</v>
      </c>
      <c r="G127" s="19">
        <f t="shared" ref="G127:J127" si="23">SUM(G120:G126)</f>
        <v>32.44</v>
      </c>
      <c r="H127" s="19">
        <f t="shared" si="23"/>
        <v>24.35</v>
      </c>
      <c r="I127" s="19">
        <f t="shared" si="23"/>
        <v>66.72</v>
      </c>
      <c r="J127" s="19">
        <f t="shared" si="23"/>
        <v>616.61999999999989</v>
      </c>
      <c r="K127" s="25"/>
      <c r="L127" s="19">
        <f t="shared" ref="L127" si="24">SUM(L120:L126)</f>
        <v>60.040000000000006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4.0199999999999996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215</v>
      </c>
      <c r="G129" s="43">
        <v>9.9</v>
      </c>
      <c r="H129" s="43">
        <v>8.9</v>
      </c>
      <c r="I129" s="43">
        <v>25.2</v>
      </c>
      <c r="J129" s="43">
        <v>220.5</v>
      </c>
      <c r="K129" s="44">
        <v>103</v>
      </c>
      <c r="L129" s="43">
        <v>9.6300000000000008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90</v>
      </c>
      <c r="G130" s="43">
        <v>14.88</v>
      </c>
      <c r="H130" s="43">
        <v>14.64</v>
      </c>
      <c r="I130" s="43">
        <v>0.17</v>
      </c>
      <c r="J130" s="43">
        <v>191.97</v>
      </c>
      <c r="K130" s="44">
        <v>293</v>
      </c>
      <c r="L130" s="43">
        <v>26.22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3.7</v>
      </c>
      <c r="H131" s="43">
        <v>5.37</v>
      </c>
      <c r="I131" s="43">
        <v>36.68</v>
      </c>
      <c r="J131" s="43">
        <v>209.85</v>
      </c>
      <c r="K131" s="44">
        <v>304</v>
      </c>
      <c r="L131" s="43">
        <v>7.04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3.05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49</v>
      </c>
      <c r="L133" s="43">
        <v>1.79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49</v>
      </c>
      <c r="L134" s="43">
        <v>1.31</v>
      </c>
    </row>
    <row r="135" spans="1:12" ht="15" x14ac:dyDescent="0.25">
      <c r="A135" s="14"/>
      <c r="B135" s="15"/>
      <c r="C135" s="11"/>
      <c r="D135" s="6" t="s">
        <v>65</v>
      </c>
      <c r="E135" s="42" t="s">
        <v>88</v>
      </c>
      <c r="F135" s="43">
        <v>100</v>
      </c>
      <c r="G135" s="43">
        <v>3.17</v>
      </c>
      <c r="H135" s="43">
        <v>2.68</v>
      </c>
      <c r="I135" s="43">
        <v>15.95</v>
      </c>
      <c r="J135" s="43">
        <v>100.6</v>
      </c>
      <c r="K135" s="44">
        <v>379</v>
      </c>
      <c r="L135" s="43">
        <v>33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25">SUM(G128:G136)</f>
        <v>37.53</v>
      </c>
      <c r="H137" s="19">
        <f t="shared" si="25"/>
        <v>35.699999999999996</v>
      </c>
      <c r="I137" s="19">
        <f t="shared" si="25"/>
        <v>132.70999999999998</v>
      </c>
      <c r="J137" s="19">
        <f t="shared" si="25"/>
        <v>1002.2700000000001</v>
      </c>
      <c r="K137" s="25"/>
      <c r="L137" s="19">
        <f t="shared" ref="L137" si="26">SUM(L128:L136)</f>
        <v>86.06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1639</v>
      </c>
      <c r="G138" s="32">
        <f t="shared" ref="G138:L138" si="27">G127+G137</f>
        <v>69.97</v>
      </c>
      <c r="H138" s="32">
        <f t="shared" si="27"/>
        <v>60.05</v>
      </c>
      <c r="I138" s="32">
        <f t="shared" si="27"/>
        <v>199.42999999999998</v>
      </c>
      <c r="J138" s="32">
        <f t="shared" si="27"/>
        <v>1618.8899999999999</v>
      </c>
      <c r="K138" s="32"/>
      <c r="L138" s="32">
        <f t="shared" si="27"/>
        <v>146.10000000000002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113</v>
      </c>
      <c r="F139" s="40">
        <v>180</v>
      </c>
      <c r="G139" s="40">
        <v>36.83</v>
      </c>
      <c r="H139" s="40">
        <v>27.86</v>
      </c>
      <c r="I139" s="40">
        <v>70.56</v>
      </c>
      <c r="J139" s="40">
        <v>680.33</v>
      </c>
      <c r="K139" s="41">
        <v>223</v>
      </c>
      <c r="L139" s="40">
        <v>55.55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61.29</v>
      </c>
      <c r="K141" s="44">
        <v>376</v>
      </c>
      <c r="L141" s="43">
        <v>1.69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2.0299999999999998</v>
      </c>
      <c r="H142" s="43">
        <v>0.21</v>
      </c>
      <c r="I142" s="43">
        <v>13.12</v>
      </c>
      <c r="J142" s="43">
        <v>62.51</v>
      </c>
      <c r="K142" s="44" t="s">
        <v>49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6.5</v>
      </c>
    </row>
    <row r="144" spans="1:12" ht="15" x14ac:dyDescent="0.25">
      <c r="A144" s="23"/>
      <c r="B144" s="15"/>
      <c r="C144" s="11"/>
      <c r="D144" s="6" t="s">
        <v>65</v>
      </c>
      <c r="E144" s="42"/>
      <c r="F144" s="43"/>
      <c r="G144" s="43"/>
      <c r="H144" s="43"/>
      <c r="I144" s="43"/>
      <c r="J144" s="43"/>
      <c r="K144" s="44"/>
      <c r="L144" s="43"/>
    </row>
    <row r="145" spans="1:13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3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28">SUM(G139:G145)</f>
        <v>39.46</v>
      </c>
      <c r="H146" s="19">
        <f t="shared" si="28"/>
        <v>28.52</v>
      </c>
      <c r="I146" s="19">
        <f t="shared" si="28"/>
        <v>108.49000000000001</v>
      </c>
      <c r="J146" s="19">
        <f t="shared" si="28"/>
        <v>848.53</v>
      </c>
      <c r="K146" s="25"/>
      <c r="L146" s="19">
        <f t="shared" ref="L146" si="29">SUM(L139:L145)</f>
        <v>66.12</v>
      </c>
    </row>
    <row r="147" spans="1:13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60</v>
      </c>
      <c r="G147" s="43">
        <v>0.9</v>
      </c>
      <c r="H147" s="43">
        <v>1.31</v>
      </c>
      <c r="I147" s="43">
        <v>5.6</v>
      </c>
      <c r="J147" s="43">
        <v>37.79</v>
      </c>
      <c r="K147" s="44">
        <v>45</v>
      </c>
      <c r="L147" s="43">
        <v>3.27</v>
      </c>
    </row>
    <row r="148" spans="1:13" ht="15" x14ac:dyDescent="0.25">
      <c r="A148" s="23"/>
      <c r="B148" s="15"/>
      <c r="C148" s="11"/>
      <c r="D148" s="7" t="s">
        <v>27</v>
      </c>
      <c r="E148" s="42" t="s">
        <v>100</v>
      </c>
      <c r="F148" s="43">
        <v>250</v>
      </c>
      <c r="G148" s="43">
        <v>3.15</v>
      </c>
      <c r="H148" s="43">
        <v>3.55</v>
      </c>
      <c r="I148" s="43">
        <v>20.84</v>
      </c>
      <c r="J148" s="43">
        <v>127.9</v>
      </c>
      <c r="K148" s="44">
        <v>108</v>
      </c>
      <c r="L148" s="43">
        <v>5.65</v>
      </c>
    </row>
    <row r="149" spans="1:13" ht="15" x14ac:dyDescent="0.25">
      <c r="A149" s="23"/>
      <c r="B149" s="15"/>
      <c r="C149" s="11"/>
      <c r="D149" s="7" t="s">
        <v>28</v>
      </c>
      <c r="E149" s="42" t="s">
        <v>101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46.02</v>
      </c>
    </row>
    <row r="150" spans="1:13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3" ht="15" x14ac:dyDescent="0.2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 t="s">
        <v>49</v>
      </c>
      <c r="L151" s="43">
        <v>10.76</v>
      </c>
    </row>
    <row r="152" spans="1:13" ht="1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49</v>
      </c>
      <c r="L152" s="43">
        <v>1.79</v>
      </c>
    </row>
    <row r="153" spans="1:13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49</v>
      </c>
      <c r="L153" s="43">
        <v>1.31</v>
      </c>
    </row>
    <row r="154" spans="1:13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3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3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30">SUM(G147:G155)</f>
        <v>26.330000000000002</v>
      </c>
      <c r="H156" s="19">
        <f t="shared" si="30"/>
        <v>23.71</v>
      </c>
      <c r="I156" s="19">
        <f t="shared" si="30"/>
        <v>100.77000000000001</v>
      </c>
      <c r="J156" s="19">
        <f t="shared" si="30"/>
        <v>721.82</v>
      </c>
      <c r="K156" s="25"/>
      <c r="L156" s="19">
        <f t="shared" ref="L156" si="31">SUM(L147:L155)</f>
        <v>68.800000000000011</v>
      </c>
    </row>
    <row r="157" spans="1:13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1340</v>
      </c>
      <c r="G157" s="32">
        <f t="shared" ref="G157:L157" si="32">G146+G156</f>
        <v>65.790000000000006</v>
      </c>
      <c r="H157" s="32">
        <f t="shared" si="32"/>
        <v>52.230000000000004</v>
      </c>
      <c r="I157" s="32">
        <f t="shared" si="32"/>
        <v>209.26000000000002</v>
      </c>
      <c r="J157" s="32">
        <f t="shared" si="32"/>
        <v>1570.35</v>
      </c>
      <c r="K157" s="32"/>
      <c r="L157" s="32">
        <f t="shared" si="32"/>
        <v>134.92000000000002</v>
      </c>
    </row>
    <row r="158" spans="1:13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100</v>
      </c>
      <c r="G158" s="40">
        <v>11.73</v>
      </c>
      <c r="H158" s="40">
        <v>14.08</v>
      </c>
      <c r="I158" s="40">
        <v>14.94</v>
      </c>
      <c r="J158" s="40">
        <v>233.4</v>
      </c>
      <c r="K158" s="41">
        <v>279</v>
      </c>
      <c r="L158" s="40">
        <v>25.23</v>
      </c>
    </row>
    <row r="159" spans="1:13" ht="15" x14ac:dyDescent="0.25">
      <c r="A159" s="23"/>
      <c r="B159" s="15"/>
      <c r="C159" s="11"/>
      <c r="D159" s="6" t="s">
        <v>29</v>
      </c>
      <c r="E159" s="42" t="s">
        <v>46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199.47</v>
      </c>
      <c r="K159" s="44">
        <v>203</v>
      </c>
      <c r="L159" s="43">
        <v>5.38</v>
      </c>
    </row>
    <row r="160" spans="1:13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8.5</v>
      </c>
      <c r="M160" s="55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1.52</v>
      </c>
      <c r="H161" s="43">
        <v>0.16</v>
      </c>
      <c r="I161" s="43">
        <v>9.84</v>
      </c>
      <c r="J161" s="43">
        <v>46.88</v>
      </c>
      <c r="K161" s="44" t="s">
        <v>49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103</v>
      </c>
      <c r="F162" s="43">
        <v>200</v>
      </c>
      <c r="G162" s="43">
        <v>1.8</v>
      </c>
      <c r="H162" s="43">
        <v>0.4</v>
      </c>
      <c r="I162" s="43">
        <v>16.2</v>
      </c>
      <c r="J162" s="43">
        <v>75.599999999999994</v>
      </c>
      <c r="K162" s="44">
        <v>338</v>
      </c>
      <c r="L162" s="43">
        <v>44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33">SUM(G158:G164)</f>
        <v>24.25</v>
      </c>
      <c r="H165" s="19">
        <f t="shared" si="33"/>
        <v>21.77</v>
      </c>
      <c r="I165" s="19">
        <f t="shared" si="33"/>
        <v>102.93</v>
      </c>
      <c r="J165" s="19">
        <f t="shared" si="33"/>
        <v>704.65000000000009</v>
      </c>
      <c r="K165" s="25"/>
      <c r="L165" s="19">
        <f t="shared" ref="L165" si="34">SUM(L158:L164)</f>
        <v>85.490000000000009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5.67</v>
      </c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>
        <v>215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10.68</v>
      </c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>
        <v>90</v>
      </c>
      <c r="G168" s="43">
        <v>19.989999999999998</v>
      </c>
      <c r="H168" s="43">
        <v>10.49</v>
      </c>
      <c r="I168" s="43">
        <v>8.6999999999999993</v>
      </c>
      <c r="J168" s="43">
        <v>185.09</v>
      </c>
      <c r="K168" s="44">
        <v>232</v>
      </c>
      <c r="L168" s="43">
        <v>22.57</v>
      </c>
    </row>
    <row r="169" spans="1:12" ht="15" x14ac:dyDescent="0.25">
      <c r="A169" s="23"/>
      <c r="B169" s="15"/>
      <c r="C169" s="11"/>
      <c r="D169" s="7" t="s">
        <v>29</v>
      </c>
      <c r="E169" s="42" t="s">
        <v>107</v>
      </c>
      <c r="F169" s="43">
        <v>150</v>
      </c>
      <c r="G169" s="43">
        <v>4.9400000000000004</v>
      </c>
      <c r="H169" s="43">
        <v>10.59</v>
      </c>
      <c r="I169" s="43">
        <v>33.32</v>
      </c>
      <c r="J169" s="43">
        <v>248.31</v>
      </c>
      <c r="K169" s="44">
        <v>125</v>
      </c>
      <c r="L169" s="43">
        <v>12.94</v>
      </c>
    </row>
    <row r="170" spans="1:12" ht="15" x14ac:dyDescent="0.25">
      <c r="A170" s="23"/>
      <c r="B170" s="15"/>
      <c r="C170" s="11"/>
      <c r="D170" s="7" t="s">
        <v>30</v>
      </c>
      <c r="E170" s="42" t="s">
        <v>108</v>
      </c>
      <c r="F170" s="43">
        <v>200</v>
      </c>
      <c r="G170" s="43">
        <v>4.47</v>
      </c>
      <c r="H170" s="43">
        <v>2.2400000000000002</v>
      </c>
      <c r="I170" s="43">
        <v>18</v>
      </c>
      <c r="J170" s="43">
        <v>72</v>
      </c>
      <c r="K170" s="44">
        <v>517</v>
      </c>
      <c r="L170" s="43">
        <v>1.68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49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49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35">SUM(G166:G174)</f>
        <v>38.230000000000004</v>
      </c>
      <c r="H175" s="19">
        <f t="shared" si="35"/>
        <v>33.839999999999989</v>
      </c>
      <c r="I175" s="19">
        <f t="shared" si="35"/>
        <v>96.82</v>
      </c>
      <c r="J175" s="19">
        <f t="shared" si="35"/>
        <v>782.6</v>
      </c>
      <c r="K175" s="25"/>
      <c r="L175" s="19">
        <f t="shared" ref="L175" si="36">SUM(L166:L174)</f>
        <v>57.230000000000004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1465</v>
      </c>
      <c r="G176" s="32">
        <f t="shared" ref="G176:L176" si="37">G165+G175</f>
        <v>62.480000000000004</v>
      </c>
      <c r="H176" s="32">
        <f t="shared" si="37"/>
        <v>55.609999999999985</v>
      </c>
      <c r="I176" s="32">
        <f t="shared" si="37"/>
        <v>199.75</v>
      </c>
      <c r="J176" s="32">
        <f t="shared" si="37"/>
        <v>1487.25</v>
      </c>
      <c r="K176" s="32"/>
      <c r="L176" s="32">
        <f t="shared" si="37"/>
        <v>142.72000000000003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200</v>
      </c>
      <c r="G177" s="40">
        <v>16.29</v>
      </c>
      <c r="H177" s="40">
        <v>18.989999999999998</v>
      </c>
      <c r="I177" s="40">
        <v>5.04</v>
      </c>
      <c r="J177" s="40">
        <v>256.23</v>
      </c>
      <c r="K177" s="41">
        <v>210</v>
      </c>
      <c r="L177" s="40">
        <v>46.4</v>
      </c>
    </row>
    <row r="178" spans="1:12" ht="15" x14ac:dyDescent="0.25">
      <c r="A178" s="23"/>
      <c r="B178" s="15"/>
      <c r="C178" s="11"/>
      <c r="D178" s="53" t="s">
        <v>26</v>
      </c>
      <c r="E178" s="42" t="s">
        <v>77</v>
      </c>
      <c r="F178" s="43">
        <v>60</v>
      </c>
      <c r="G178" s="43">
        <v>13.8</v>
      </c>
      <c r="H178" s="43">
        <v>0.72</v>
      </c>
      <c r="I178" s="43">
        <v>31.98</v>
      </c>
      <c r="J178" s="43">
        <v>189.6</v>
      </c>
      <c r="K178" s="44" t="s">
        <v>49</v>
      </c>
      <c r="L178" s="43">
        <v>10.24</v>
      </c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1.69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46.88</v>
      </c>
      <c r="K180" s="44" t="s">
        <v>49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82</v>
      </c>
      <c r="F181" s="43">
        <v>200</v>
      </c>
      <c r="G181" s="43">
        <v>3</v>
      </c>
      <c r="H181" s="43">
        <v>1</v>
      </c>
      <c r="I181" s="43">
        <v>42</v>
      </c>
      <c r="J181" s="43">
        <v>189</v>
      </c>
      <c r="K181" s="44">
        <v>338</v>
      </c>
      <c r="L181" s="43">
        <v>35.700000000000003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38">SUM(G177:G183)</f>
        <v>34.81</v>
      </c>
      <c r="H184" s="19">
        <f t="shared" si="38"/>
        <v>20.919999999999998</v>
      </c>
      <c r="I184" s="19">
        <f t="shared" si="38"/>
        <v>103.87</v>
      </c>
      <c r="J184" s="19">
        <f t="shared" si="38"/>
        <v>743.00000000000011</v>
      </c>
      <c r="K184" s="25"/>
      <c r="L184" s="19">
        <f t="shared" ref="L184" si="39">SUM(L177:L183)</f>
        <v>96.41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260</v>
      </c>
      <c r="G185" s="43">
        <v>2.2799999999999998</v>
      </c>
      <c r="H185" s="43">
        <v>2.89</v>
      </c>
      <c r="I185" s="43">
        <v>16.010000000000002</v>
      </c>
      <c r="J185" s="43">
        <v>99.17</v>
      </c>
      <c r="K185" s="44" t="s">
        <v>85</v>
      </c>
      <c r="L185" s="43">
        <v>33.049999999999997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230</v>
      </c>
      <c r="G186" s="43">
        <v>14.53</v>
      </c>
      <c r="H186" s="43">
        <v>15.87</v>
      </c>
      <c r="I186" s="43">
        <v>76.400000000000006</v>
      </c>
      <c r="J186" s="43">
        <v>506.53</v>
      </c>
      <c r="K186" s="44">
        <v>401</v>
      </c>
      <c r="L186" s="43">
        <v>23.32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>
        <v>8.6300000000000008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49</v>
      </c>
      <c r="L191" s="43">
        <v>1.31</v>
      </c>
    </row>
    <row r="192" spans="1:12" ht="15" x14ac:dyDescent="0.25">
      <c r="A192" s="23"/>
      <c r="B192" s="15"/>
      <c r="C192" s="11"/>
      <c r="D192" s="6" t="s">
        <v>65</v>
      </c>
      <c r="E192" s="42" t="s">
        <v>110</v>
      </c>
      <c r="F192" s="43">
        <v>30</v>
      </c>
      <c r="G192" s="43">
        <v>1.5</v>
      </c>
      <c r="H192" s="43">
        <v>0</v>
      </c>
      <c r="I192" s="43">
        <v>11.4</v>
      </c>
      <c r="J192" s="43">
        <v>51.6</v>
      </c>
      <c r="K192" s="44" t="s">
        <v>49</v>
      </c>
      <c r="L192" s="43">
        <v>7.36</v>
      </c>
    </row>
    <row r="193" spans="1:12" ht="15" x14ac:dyDescent="0.25">
      <c r="A193" s="23"/>
      <c r="B193" s="15"/>
      <c r="C193" s="11"/>
      <c r="D193" s="6" t="s">
        <v>65</v>
      </c>
      <c r="E193" s="42" t="s">
        <v>112</v>
      </c>
      <c r="F193" s="43">
        <v>40</v>
      </c>
      <c r="G193" s="43">
        <v>3.4</v>
      </c>
      <c r="H193" s="43">
        <v>4.5199999999999996</v>
      </c>
      <c r="I193" s="43">
        <v>27.6</v>
      </c>
      <c r="J193" s="43">
        <v>164.68</v>
      </c>
      <c r="K193" s="44" t="s">
        <v>49</v>
      </c>
      <c r="L193" s="43">
        <v>8.8000000000000007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40">SUM(G185:G193)</f>
        <v>27.519999999999996</v>
      </c>
      <c r="H194" s="19">
        <f t="shared" si="40"/>
        <v>26.439999999999998</v>
      </c>
      <c r="I194" s="19">
        <f t="shared" si="40"/>
        <v>161.04000000000002</v>
      </c>
      <c r="J194" s="19">
        <f t="shared" si="40"/>
        <v>992.18000000000006</v>
      </c>
      <c r="K194" s="25"/>
      <c r="L194" s="19">
        <f t="shared" ref="L194" si="41">SUM(L185:L193)</f>
        <v>82.47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1490</v>
      </c>
      <c r="G195" s="32">
        <f t="shared" ref="G195:L195" si="42">G184+G194</f>
        <v>62.33</v>
      </c>
      <c r="H195" s="32">
        <f t="shared" si="42"/>
        <v>47.36</v>
      </c>
      <c r="I195" s="32">
        <f t="shared" si="42"/>
        <v>264.91000000000003</v>
      </c>
      <c r="J195" s="32">
        <f t="shared" si="42"/>
        <v>1735.1800000000003</v>
      </c>
      <c r="K195" s="32"/>
      <c r="L195" s="32">
        <f t="shared" si="42"/>
        <v>178.88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1448.3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62.119500000000002</v>
      </c>
      <c r="H196" s="34">
        <f t="shared" si="43"/>
        <v>54.870000000000005</v>
      </c>
      <c r="I196" s="34">
        <f t="shared" si="43"/>
        <v>211.96999999999997</v>
      </c>
      <c r="J196" s="34">
        <f t="shared" si="43"/>
        <v>1585.0080000000003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145.94500000000002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conditionalFormatting sqref="F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dcterms:created xsi:type="dcterms:W3CDTF">2022-05-16T14:23:56Z</dcterms:created>
  <dcterms:modified xsi:type="dcterms:W3CDTF">2025-01-10T08:44:38Z</dcterms:modified>
</cp:coreProperties>
</file>